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plication" sheetId="1" state="visible" r:id="rId2"/>
  </sheets>
  <definedNames>
    <definedName function="false" hidden="false" localSheetId="0" name="_xlnm.Print_Area" vbProcedure="false">Application!$A$1:$W$45</definedName>
    <definedName function="false" hidden="true" localSheetId="0" name="_xlnm._FilterDatabase" vbProcedure="false">Application!$O$17:$O$210</definedName>
    <definedName function="false" hidden="false" localSheetId="0" name="_xlnm.Print_Area" vbProcedure="false">Application!$A$1:$W$45</definedName>
    <definedName function="false" hidden="false" localSheetId="0" name="_xlnm._FilterDatabase" vbProcedure="false">Application!$O$17:$O$210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<sst xmlns="http://schemas.openxmlformats.org/spreadsheetml/2006/main" count="200" uniqueCount="178">
  <si>
    <t xml:space="preserve">WNF membership application 2019</t>
  </si>
  <si>
    <t xml:space="preserve">Name of Dojo/Club</t>
  </si>
  <si>
    <t xml:space="preserve">WNF Licence Nr. (Club)</t>
  </si>
  <si>
    <t xml:space="preserve">Postal Adress (Club)</t>
  </si>
  <si>
    <t xml:space="preserve">Country</t>
  </si>
  <si>
    <t xml:space="preserve">Website adress</t>
  </si>
  <si>
    <t xml:space="preserve">Contact Email 1</t>
  </si>
  <si>
    <t xml:space="preserve">Contact Email 2</t>
  </si>
  <si>
    <t xml:space="preserve">NANBUDO </t>
  </si>
  <si>
    <t xml:space="preserve">Full postal adress
where the passports &amp; licences
are to be sent</t>
  </si>
  <si>
    <t xml:space="preserve">Clubname/Name 1</t>
  </si>
  <si>
    <t xml:space="preserve">(leave line empty for individual registration without club)</t>
  </si>
  <si>
    <t xml:space="preserve">Name 2</t>
  </si>
  <si>
    <t xml:space="preserve">[Apartment], Street + Nr.</t>
  </si>
  <si>
    <t xml:space="preserve">Nation</t>
  </si>
  <si>
    <t xml:space="preserve">Payement</t>
  </si>
  <si>
    <t xml:space="preserve">Postal Code, City</t>
  </si>
  <si>
    <t xml:space="preserve">club (s) </t>
  </si>
  <si>
    <t xml:space="preserve">Individual members of the dojo (list all members of the club).</t>
  </si>
  <si>
    <t xml:space="preserve">New members having dan grade have to present a copy of diploma WNF passport with signed grade (first page and dan grade page).</t>
  </si>
  <si>
    <t xml:space="preserve">Membres</t>
  </si>
  <si>
    <r>
      <rPr>
        <b val="true"/>
        <sz val="14"/>
        <color rgb="FFFF0000"/>
        <rFont val="Calibri"/>
        <family val="2"/>
        <charset val="1"/>
      </rPr>
      <t xml:space="preserve">Les licences seront envoyées à l'adresse postale ci-dessus!</t>
    </r>
    <r>
      <rPr>
        <b val="true"/>
        <sz val="14"/>
        <color rgb="FF0070C0"/>
        <rFont val="Calibri"/>
        <family val="2"/>
        <charset val="1"/>
      </rPr>
      <t xml:space="preserve"> Licences will be sent to the postal adress above!</t>
    </r>
  </si>
  <si>
    <t xml:space="preserve">Enfants</t>
  </si>
  <si>
    <t xml:space="preserve">Adultes</t>
  </si>
  <si>
    <t xml:space="preserve">Nouveau passeport</t>
  </si>
  <si>
    <t xml:space="preserve">Nombre licences</t>
  </si>
  <si>
    <t xml:space="preserve">(please mark the responsible persons with the specific function)</t>
  </si>
  <si>
    <t xml:space="preserve">*mandatory fields! (Please read info-sheet and checklist for further informations)</t>
  </si>
  <si>
    <t xml:space="preserve">(please mark red NEW dan grades
obtained since last registration)</t>
  </si>
  <si>
    <t xml:space="preserve">*Board Members</t>
  </si>
  <si>
    <r>
      <rPr>
        <b val="true"/>
        <sz val="11"/>
        <color rgb="FF000000"/>
        <rFont val="Calibri"/>
        <family val="2"/>
        <charset val="1"/>
      </rPr>
      <t xml:space="preserve">*Licence number 
</t>
    </r>
    <r>
      <rPr>
        <b val="true"/>
        <sz val="11"/>
        <color rgb="FFFF0000"/>
        <rFont val="Calibri"/>
        <family val="2"/>
        <charset val="1"/>
      </rPr>
      <t xml:space="preserve">leave empty for new member or fo new/lost passport</t>
    </r>
  </si>
  <si>
    <t xml:space="preserve">*First name</t>
  </si>
  <si>
    <r>
      <rPr>
        <b val="true"/>
        <sz val="11"/>
        <color rgb="FF000000"/>
        <rFont val="Calibri"/>
        <family val="2"/>
        <charset val="1"/>
      </rPr>
      <t xml:space="preserve">*FAMILY NAME
</t>
    </r>
    <r>
      <rPr>
        <b val="true"/>
        <sz val="11"/>
        <color rgb="FFFF0000"/>
        <rFont val="Calibri"/>
        <family val="2"/>
        <charset val="1"/>
      </rPr>
      <t xml:space="preserve">CAPITAL LETTERS</t>
    </r>
  </si>
  <si>
    <t xml:space="preserve">*Birth date
day.month.year
(eg: 01.09.1985)  </t>
  </si>
  <si>
    <t xml:space="preserve">*Issue date of passport
day.month.year
(i.e. 13.09.2010)  </t>
  </si>
  <si>
    <t xml:space="preserve">*Expiry date of passport
day.month.year
(like this: 13.09.2018)  </t>
  </si>
  <si>
    <t xml:space="preserve">Full home address
([Apartment], Street+Nr., PC, City, County)</t>
  </si>
  <si>
    <t xml:space="preserve">E-mail</t>
  </si>
  <si>
    <t xml:space="preserve">Phone incl. Prefix
(like this: 0041 31 995 64 82)</t>
  </si>
  <si>
    <t xml:space="preserve">*Dan grade
(ONLY DAN and ONLY NUMBERS)</t>
  </si>
  <si>
    <t xml:space="preserve">*Date of latest
Dan graduation
(only DAN)</t>
  </si>
  <si>
    <t xml:space="preserve">President
(x)</t>
  </si>
  <si>
    <t xml:space="preserve">Vice
President
(x)</t>
  </si>
  <si>
    <t xml:space="preserve">Secretary
(x)</t>
  </si>
  <si>
    <t xml:space="preserve">Treasurer
(x)</t>
  </si>
  <si>
    <t xml:space="preserve">Contact Person
(x)</t>
  </si>
  <si>
    <t xml:space="preserve">Coach               (x)</t>
  </si>
  <si>
    <t xml:space="preserve">Board
Member
(x)</t>
  </si>
  <si>
    <t xml:space="preserve">Sasa</t>
  </si>
  <si>
    <t xml:space="preserve">REGAOUI</t>
  </si>
  <si>
    <t xml:space="preserve">12. 9. 1979. </t>
  </si>
  <si>
    <t xml:space="preserve">15.02.2014</t>
  </si>
  <si>
    <t xml:space="preserve">15.02.2022</t>
  </si>
  <si>
    <t xml:space="preserve">Nikola </t>
  </si>
  <si>
    <t xml:space="preserve">HUGUEN</t>
  </si>
  <si>
    <t xml:space="preserve">07.07.1983.</t>
  </si>
  <si>
    <t xml:space="preserve">01.03.2018.</t>
  </si>
  <si>
    <t xml:space="preserve">02.03.2026.</t>
  </si>
  <si>
    <t xml:space="preserve">Miroslav</t>
  </si>
  <si>
    <t xml:space="preserve">HARBAOUI</t>
  </si>
  <si>
    <t xml:space="preserve">04.10.1969</t>
  </si>
  <si>
    <t xml:space="preserve">15.02.2013.</t>
  </si>
  <si>
    <t xml:space="preserve">15.02.2021.</t>
  </si>
  <si>
    <t xml:space="preserve"> expired passport   9904619</t>
  </si>
  <si>
    <t xml:space="preserve">Andrej</t>
  </si>
  <si>
    <t xml:space="preserve">DEVOUARD</t>
  </si>
  <si>
    <t xml:space="preserve">12.05.2002.</t>
  </si>
  <si>
    <t xml:space="preserve">01.06.2011.</t>
  </si>
  <si>
    <t xml:space="preserve">01.06.2019.</t>
  </si>
  <si>
    <t xml:space="preserve">Bojan</t>
  </si>
  <si>
    <t xml:space="preserve">PONCET</t>
  </si>
  <si>
    <t xml:space="preserve">03.11.2001</t>
  </si>
  <si>
    <t xml:space="preserve">Laura</t>
  </si>
  <si>
    <t xml:space="preserve">LE PADELLEC</t>
  </si>
  <si>
    <t xml:space="preserve">17.11.1979</t>
  </si>
  <si>
    <t xml:space="preserve">16.02.2015</t>
  </si>
  <si>
    <t xml:space="preserve">16.02.2023</t>
  </si>
  <si>
    <t xml:space="preserve">Tenochtitlan</t>
  </si>
  <si>
    <t xml:space="preserve">MERGOUM</t>
  </si>
  <si>
    <t xml:space="preserve">19.05.1980</t>
  </si>
  <si>
    <t xml:space="preserve">16.02.2015.</t>
  </si>
  <si>
    <t xml:space="preserve">16.02.2023.</t>
  </si>
  <si>
    <t xml:space="preserve">Nashelli</t>
  </si>
  <si>
    <t xml:space="preserve">MAZERES</t>
  </si>
  <si>
    <t xml:space="preserve">24.08.1980</t>
  </si>
  <si>
    <t xml:space="preserve">16.02.2016.</t>
  </si>
  <si>
    <t xml:space="preserve">Bénédicte</t>
  </si>
  <si>
    <t xml:space="preserve">26.06.1979</t>
  </si>
  <si>
    <t xml:space="preserve">15.02.2014.</t>
  </si>
  <si>
    <t xml:space="preserve">15.02.2022.</t>
  </si>
  <si>
    <t xml:space="preserve">Alain</t>
  </si>
  <si>
    <t xml:space="preserve">CAVAGNI</t>
  </si>
  <si>
    <t xml:space="preserve">25.10.1972</t>
  </si>
  <si>
    <t xml:space="preserve">Raphael</t>
  </si>
  <si>
    <t xml:space="preserve">FROSSARD</t>
  </si>
  <si>
    <t xml:space="preserve">08.02.2001</t>
  </si>
  <si>
    <t xml:space="preserve">Katherine</t>
  </si>
  <si>
    <t xml:space="preserve">BOUFROUKH</t>
  </si>
  <si>
    <t xml:space="preserve">08.07.1980</t>
  </si>
  <si>
    <t xml:space="preserve">10.03.2015</t>
  </si>
  <si>
    <t xml:space="preserve">10.03.2023</t>
  </si>
  <si>
    <t xml:space="preserve">Micaela</t>
  </si>
  <si>
    <t xml:space="preserve">LASSFAR</t>
  </si>
  <si>
    <t xml:space="preserve">02.04.2005</t>
  </si>
  <si>
    <t xml:space="preserve">Vanessa</t>
  </si>
  <si>
    <t xml:space="preserve">CHABAB</t>
  </si>
  <si>
    <t xml:space="preserve">01.10.2005.</t>
  </si>
  <si>
    <t xml:space="preserve">05.06.2013.</t>
  </si>
  <si>
    <t xml:space="preserve">05.06.2021.</t>
  </si>
  <si>
    <t xml:space="preserve">Steve</t>
  </si>
  <si>
    <t xml:space="preserve">ABADANE</t>
  </si>
  <si>
    <t xml:space="preserve">12.08.2003.</t>
  </si>
  <si>
    <t xml:space="preserve">18.02.2017</t>
  </si>
  <si>
    <t xml:space="preserve">17.02.2025</t>
  </si>
  <si>
    <t xml:space="preserve"> enfants  9908271</t>
  </si>
  <si>
    <t xml:space="preserve">Pavle</t>
  </si>
  <si>
    <t xml:space="preserve">BOUHCINE</t>
  </si>
  <si>
    <t xml:space="preserve">30.12.2008.</t>
  </si>
  <si>
    <t xml:space="preserve">18.02.2017.</t>
  </si>
  <si>
    <t xml:space="preserve">17.02.2025.</t>
  </si>
  <si>
    <t xml:space="preserve"> enfants 9906035</t>
  </si>
  <si>
    <t xml:space="preserve">Petar </t>
  </si>
  <si>
    <t xml:space="preserve">SAID</t>
  </si>
  <si>
    <t xml:space="preserve">03.121.2006.</t>
  </si>
  <si>
    <t xml:space="preserve">18.2.2017</t>
  </si>
  <si>
    <t xml:space="preserve">17.2.2025</t>
  </si>
  <si>
    <t xml:space="preserve">  enfants 9906839</t>
  </si>
  <si>
    <t xml:space="preserve">Matej</t>
  </si>
  <si>
    <t xml:space="preserve">AMINE</t>
  </si>
  <si>
    <t xml:space="preserve">19.03.2008.</t>
  </si>
  <si>
    <t xml:space="preserve">Branko</t>
  </si>
  <si>
    <t xml:space="preserve">MAHIR</t>
  </si>
  <si>
    <t xml:space="preserve">25.06.2008.</t>
  </si>
  <si>
    <t xml:space="preserve">Anja</t>
  </si>
  <si>
    <t xml:space="preserve">OUTALB</t>
  </si>
  <si>
    <t xml:space="preserve">16.07.2000.</t>
  </si>
  <si>
    <t xml:space="preserve">Ozren</t>
  </si>
  <si>
    <t xml:space="preserve">BOURRICH</t>
  </si>
  <si>
    <t xml:space="preserve">06.06.1973.</t>
  </si>
  <si>
    <t xml:space="preserve">02.03.2026</t>
  </si>
  <si>
    <t xml:space="preserve">new enfants</t>
  </si>
  <si>
    <t xml:space="preserve">Viktor</t>
  </si>
  <si>
    <t xml:space="preserve">EDDEMNATI</t>
  </si>
  <si>
    <t xml:space="preserve">20.02.2010</t>
  </si>
  <si>
    <t xml:space="preserve">Ivan</t>
  </si>
  <si>
    <t xml:space="preserve">29.09.2003.</t>
  </si>
  <si>
    <t xml:space="preserve">29.02.2012.</t>
  </si>
  <si>
    <t xml:space="preserve">29.02.2020.</t>
  </si>
  <si>
    <t xml:space="preserve">David</t>
  </si>
  <si>
    <t xml:space="preserve">LASFAR</t>
  </si>
  <si>
    <t xml:space="preserve">12.11.2001.</t>
  </si>
  <si>
    <t xml:space="preserve">Dejana</t>
  </si>
  <si>
    <t xml:space="preserve">BAKKE</t>
  </si>
  <si>
    <t xml:space="preserve">30.04.2003.</t>
  </si>
  <si>
    <t xml:space="preserve">19.02.2012.</t>
  </si>
  <si>
    <t xml:space="preserve">19.02.2020.</t>
  </si>
  <si>
    <t xml:space="preserve">new</t>
  </si>
  <si>
    <t xml:space="preserve">THIERY</t>
  </si>
  <si>
    <t xml:space="preserve">14.12.1965.</t>
  </si>
  <si>
    <t xml:space="preserve">Sergej </t>
  </si>
  <si>
    <t xml:space="preserve">SCIARINI</t>
  </si>
  <si>
    <t xml:space="preserve">24.06.1998</t>
  </si>
  <si>
    <t xml:space="preserve">Monika</t>
  </si>
  <si>
    <t xml:space="preserve">MOUGNOL</t>
  </si>
  <si>
    <t xml:space="preserve">24.08.2004.</t>
  </si>
  <si>
    <t xml:space="preserve">MELINGUI</t>
  </si>
  <si>
    <t xml:space="preserve">21.06.1984</t>
  </si>
  <si>
    <t xml:space="preserve">DONFACK</t>
  </si>
  <si>
    <t xml:space="preserve">01.10.1980.</t>
  </si>
  <si>
    <t xml:space="preserve">15.2.2014.</t>
  </si>
  <si>
    <t xml:space="preserve">15.2.2022.</t>
  </si>
  <si>
    <t xml:space="preserve">FOUENANG</t>
  </si>
  <si>
    <t xml:space="preserve">BOUM</t>
  </si>
  <si>
    <t xml:space="preserve">TCHOUATE</t>
  </si>
  <si>
    <t xml:space="preserve">ESSOMBA</t>
  </si>
  <si>
    <t xml:space="preserve">FOTSO</t>
  </si>
  <si>
    <t xml:space="preserve">BOTO</t>
  </si>
  <si>
    <t xml:space="preserve">DEFO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</si>
</sst>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0"/>
    <numFmt numFmtId="167" formatCode="_-* #,##0.00\ [$€-40C]_-;\-* #,##0.00\ [$€-40C]_-;_-* \-??\ [$€-40C]_-;_-@_-"/>
    <numFmt numFmtId="168" formatCode="#,##0.00\ [$€-40C];\-#,##0.00\ [$€-40C]"/>
    <numFmt numFmtId="169" formatCode="#,##0.00&quot; €&quot;"/>
    <numFmt numFmtId="170" formatCode="@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563C1"/>
      <name val="Arial"/>
      <family val="2"/>
      <charset val="238"/>
    </font>
    <font>
      <sz val="10"/>
      <name val="Arial"/>
      <family val="2"/>
      <charset val="238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4"/>
      <color rgb="FF0070C0"/>
      <name val="Calibri"/>
      <family val="2"/>
      <charset val="1"/>
    </font>
    <font>
      <sz val="11"/>
      <name val="Calibri"/>
      <family val="2"/>
      <charset val="1"/>
    </font>
    <font>
      <u val="single"/>
      <sz val="10"/>
      <color rgb="FF0000FF"/>
      <name val="Arial"/>
      <family val="2"/>
      <charset val="238"/>
    </font>
    <font>
      <sz val="11"/>
      <color rgb="FF006100"/>
      <name val="Calibri"/>
      <family val="2"/>
      <charset val="1"/>
    </font>
    <font>
      <sz val="10"/>
      <color rgb="FF0061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name val="Calibri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4"/>
      <color rgb="FF00B050"/>
      <name val="Calibri"/>
      <family val="0"/>
    </font>
    <font>
      <b val="true"/>
      <sz val="14"/>
      <color rgb="FFFF0000"/>
      <name val="Calibri"/>
      <family val="0"/>
    </font>
    <font>
      <b val="true"/>
      <sz val="14"/>
      <color rgb="FF0070C0"/>
      <name val="Calibri"/>
      <family val="0"/>
    </font>
  </fonts>
  <fills count="17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00FF00"/>
        <bgColor rgb="FF00B050"/>
      </patternFill>
    </fill>
    <fill>
      <patternFill patternType="solid">
        <fgColor rgb="FFCCFFCC"/>
        <bgColor rgb="FFC6EFCE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2CC"/>
      </patternFill>
    </fill>
    <fill>
      <patternFill patternType="solid">
        <fgColor rgb="FFFFCCFF"/>
        <bgColor rgb="FFDAE3F3"/>
      </patternFill>
    </fill>
    <fill>
      <patternFill patternType="solid">
        <fgColor rgb="FFBDD7EE"/>
        <bgColor rgb="FFDAE3F3"/>
      </patternFill>
    </fill>
    <fill>
      <patternFill patternType="solid">
        <fgColor rgb="FFFFF2CC"/>
        <bgColor rgb="FFFFFFCC"/>
      </patternFill>
    </fill>
    <fill>
      <patternFill patternType="solid">
        <fgColor rgb="FFCCECFF"/>
        <bgColor rgb="FFDAE3F3"/>
      </patternFill>
    </fill>
    <fill>
      <patternFill patternType="solid">
        <fgColor rgb="FFC5E0B4"/>
        <bgColor rgb="FFC6EFCE"/>
      </patternFill>
    </fill>
    <fill>
      <patternFill patternType="solid">
        <fgColor rgb="FF99FFCC"/>
        <bgColor rgb="FFC6EFCE"/>
      </patternFill>
    </fill>
    <fill>
      <patternFill patternType="solid">
        <fgColor rgb="FF92D050"/>
        <bgColor rgb="FFC5E0B4"/>
      </patternFill>
    </fill>
    <fill>
      <patternFill patternType="solid">
        <fgColor rgb="FFFFC000"/>
        <bgColor rgb="FFFF9900"/>
      </patternFill>
    </fill>
    <fill>
      <patternFill patternType="solid">
        <fgColor rgb="FFFFD966"/>
        <bgColor rgb="FFFFF2CC"/>
      </patternFill>
    </fill>
    <fill>
      <patternFill patternType="solid">
        <fgColor rgb="FFDAE3F3"/>
        <bgColor rgb="FFCCECFF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ck"/>
      <right style="thin"/>
      <top style="thick"/>
      <bottom style="mediumDashed"/>
      <diagonal/>
    </border>
    <border diagonalUp="false" diagonalDown="false">
      <left style="thin"/>
      <right style="thin"/>
      <top style="thick"/>
      <bottom style="mediumDashed"/>
      <diagonal/>
    </border>
    <border diagonalUp="false" diagonalDown="false">
      <left style="thin"/>
      <right style="mediumDashed"/>
      <top style="thick"/>
      <bottom style="mediumDashed"/>
      <diagonal/>
    </border>
    <border diagonalUp="false" diagonalDown="false">
      <left/>
      <right style="medium"/>
      <top style="medium"/>
      <bottom style="mediumDashed"/>
      <diagonal/>
    </border>
    <border diagonalUp="false" diagonalDown="false">
      <left style="thick"/>
      <right style="thin"/>
      <top style="mediumDashed"/>
      <bottom style="thick"/>
      <diagonal/>
    </border>
    <border diagonalUp="false" diagonalDown="false">
      <left style="thin"/>
      <right style="thin"/>
      <top style="mediumDashed"/>
      <bottom style="thick"/>
      <diagonal/>
    </border>
    <border diagonalUp="false" diagonalDown="false">
      <left style="thin"/>
      <right style="mediumDashed"/>
      <top style="mediumDashed"/>
      <bottom style="thick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ck"/>
      <top style="thick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ck"/>
      <top style="hair"/>
      <bottom style="hair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ck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ck"/>
      <right style="hair"/>
      <top style="hair"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hair"/>
      <right/>
      <top style="hair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/>
      <right style="hair"/>
      <top style="hair"/>
      <bottom style="thick"/>
      <diagonal/>
    </border>
    <border diagonalUp="false" diagonalDown="false">
      <left style="hair"/>
      <right style="thick"/>
      <top style="hair"/>
      <bottom style="thick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applyFont="true" applyBorder="false" applyAlignment="true" applyProtection="false">
      <alignment horizontal="general" vertical="bottom" textRotation="0" wrapText="false" indent="0" shrinkToFit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3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4" borderId="6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4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5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7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8" borderId="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7" fillId="8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8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1" fillId="9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10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11" borderId="9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7" fillId="11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11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12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1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90" wrapText="true" indent="0" shrinkToFit="false"/>
      <protection locked="true" hidden="true"/>
    </xf>
    <xf numFmtId="168" fontId="7" fillId="13" borderId="9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8" fontId="7" fillId="14" borderId="13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9" fontId="12" fillId="15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1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16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0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0" fillId="13" borderId="16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0" fillId="14" borderId="16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0" fillId="5" borderId="16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0" fillId="5" borderId="17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1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9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1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5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5" borderId="9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7" fillId="5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13" fillId="13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3" fillId="14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3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6" fontId="13" fillId="5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23" xfId="0" applyFont="fals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24" xfId="22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24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4" xfId="22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4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70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24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2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8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2" borderId="24" xfId="24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9" fillId="2" borderId="24" xfId="24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9" fillId="2" borderId="30" xfId="24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2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28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6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22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7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7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7" fillId="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0" borderId="2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24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3" fillId="0" borderId="28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7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0" borderId="3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7" fillId="0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7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7" fillId="0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7" fillId="0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3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7" fillId="0" borderId="3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7" fillId="0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17" fillId="0" borderId="3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0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7" fillId="0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26" fillId="0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Link 2" xfId="21" builtinId="53" customBuiltin="true"/>
    <cellStyle name="Normal 2" xfId="22" builtinId="53" customBuiltin="true"/>
    <cellStyle name="Standard 2" xfId="23" builtinId="53" customBuiltin="true"/>
    <cellStyle name="*unknown*" xfId="20" builtinId="8" customBuiltin="false"/>
    <cellStyle name="Excel Built-in Good" xfId="24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70C0"/>
      <rgbColor rgb="FFC5E0B4"/>
      <rgbColor rgb="FF808080"/>
      <rgbColor rgb="FF9999FF"/>
      <rgbColor rgb="FF993366"/>
      <rgbColor rgb="FFFFFFCC"/>
      <rgbColor rgb="FFCCECFF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EFCE"/>
      <rgbColor rgb="FFCCFFCC"/>
      <rgbColor rgb="FF99FFCC"/>
      <rgbColor rgb="FFDAE3F3"/>
      <rgbColor rgb="FFFFCCFF"/>
      <rgbColor rgb="FFCC99FF"/>
      <rgbColor rgb="FFFFD966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1104840</xdr:colOff>
      <xdr:row>10</xdr:row>
      <xdr:rowOff>18360</xdr:rowOff>
    </xdr:from>
    <xdr:to>
      <xdr:col>5</xdr:col>
      <xdr:colOff>1105200</xdr:colOff>
      <xdr:row>12</xdr:row>
      <xdr:rowOff>170280</xdr:rowOff>
    </xdr:to>
    <xdr:sp>
      <xdr:nvSpPr>
        <xdr:cNvPr id="0" name="CustomShape 1"/>
        <xdr:cNvSpPr/>
      </xdr:nvSpPr>
      <xdr:spPr>
        <a:xfrm flipV="1">
          <a:off x="9328680" y="2007000"/>
          <a:ext cx="360" cy="5482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chemeClr val="tx1"/>
          </a:solidFill>
          <a:tailEnd len="med" type="arrow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205920</xdr:colOff>
      <xdr:row>16</xdr:row>
      <xdr:rowOff>198000</xdr:rowOff>
    </xdr:from>
    <xdr:to>
      <xdr:col>5</xdr:col>
      <xdr:colOff>1401840</xdr:colOff>
      <xdr:row>17</xdr:row>
      <xdr:rowOff>174960</xdr:rowOff>
    </xdr:to>
    <xdr:sp>
      <xdr:nvSpPr>
        <xdr:cNvPr id="1" name="CustomShape 1"/>
        <xdr:cNvSpPr/>
      </xdr:nvSpPr>
      <xdr:spPr>
        <a:xfrm>
          <a:off x="8429760" y="3379320"/>
          <a:ext cx="1195920" cy="525600"/>
        </a:xfrm>
        <a:prstGeom prst="ellipse">
          <a:avLst/>
        </a:prstGeom>
        <a:noFill/>
        <a:ln w="2844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259200</xdr:colOff>
      <xdr:row>16</xdr:row>
      <xdr:rowOff>205920</xdr:rowOff>
    </xdr:from>
    <xdr:to>
      <xdr:col>6</xdr:col>
      <xdr:colOff>1455120</xdr:colOff>
      <xdr:row>17</xdr:row>
      <xdr:rowOff>182880</xdr:rowOff>
    </xdr:to>
    <xdr:sp>
      <xdr:nvSpPr>
        <xdr:cNvPr id="2" name="CustomShape 1"/>
        <xdr:cNvSpPr/>
      </xdr:nvSpPr>
      <xdr:spPr>
        <a:xfrm>
          <a:off x="10081800" y="3387240"/>
          <a:ext cx="1195920" cy="525600"/>
        </a:xfrm>
        <a:prstGeom prst="ellipse">
          <a:avLst/>
        </a:prstGeom>
        <a:noFill/>
        <a:ln w="2844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274320</xdr:colOff>
      <xdr:row>16</xdr:row>
      <xdr:rowOff>76320</xdr:rowOff>
    </xdr:from>
    <xdr:to>
      <xdr:col>4</xdr:col>
      <xdr:colOff>1470240</xdr:colOff>
      <xdr:row>17</xdr:row>
      <xdr:rowOff>53280</xdr:rowOff>
    </xdr:to>
    <xdr:sp>
      <xdr:nvSpPr>
        <xdr:cNvPr id="3" name="CustomShape 1"/>
        <xdr:cNvSpPr/>
      </xdr:nvSpPr>
      <xdr:spPr>
        <a:xfrm>
          <a:off x="6914160" y="3257640"/>
          <a:ext cx="1195920" cy="525600"/>
        </a:xfrm>
        <a:prstGeom prst="ellipse">
          <a:avLst/>
        </a:prstGeom>
        <a:noFill/>
        <a:ln w="2844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1150560</xdr:colOff>
      <xdr:row>12</xdr:row>
      <xdr:rowOff>83880</xdr:rowOff>
    </xdr:from>
    <xdr:to>
      <xdr:col>6</xdr:col>
      <xdr:colOff>856800</xdr:colOff>
      <xdr:row>16</xdr:row>
      <xdr:rowOff>205560</xdr:rowOff>
    </xdr:to>
    <xdr:sp>
      <xdr:nvSpPr>
        <xdr:cNvPr id="4" name="CustomShape 1"/>
        <xdr:cNvSpPr/>
      </xdr:nvSpPr>
      <xdr:spPr>
        <a:xfrm>
          <a:off x="9374400" y="2468880"/>
          <a:ext cx="1305000" cy="918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92d05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871920</xdr:colOff>
      <xdr:row>12</xdr:row>
      <xdr:rowOff>68760</xdr:rowOff>
    </xdr:from>
    <xdr:to>
      <xdr:col>5</xdr:col>
      <xdr:colOff>1187640</xdr:colOff>
      <xdr:row>16</xdr:row>
      <xdr:rowOff>75960</xdr:rowOff>
    </xdr:to>
    <xdr:sp>
      <xdr:nvSpPr>
        <xdr:cNvPr id="5" name="CustomShape 1"/>
        <xdr:cNvSpPr/>
      </xdr:nvSpPr>
      <xdr:spPr>
        <a:xfrm flipH="1">
          <a:off x="7511760" y="2453760"/>
          <a:ext cx="1899720" cy="8035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92d05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803880</xdr:colOff>
      <xdr:row>12</xdr:row>
      <xdr:rowOff>76320</xdr:rowOff>
    </xdr:from>
    <xdr:to>
      <xdr:col>5</xdr:col>
      <xdr:colOff>1165320</xdr:colOff>
      <xdr:row>16</xdr:row>
      <xdr:rowOff>198000</xdr:rowOff>
    </xdr:to>
    <xdr:sp>
      <xdr:nvSpPr>
        <xdr:cNvPr id="6" name="CustomShape 1"/>
        <xdr:cNvSpPr/>
      </xdr:nvSpPr>
      <xdr:spPr>
        <a:xfrm flipH="1">
          <a:off x="9027720" y="2461320"/>
          <a:ext cx="361440" cy="918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92d05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1691640</xdr:colOff>
      <xdr:row>9</xdr:row>
      <xdr:rowOff>76320</xdr:rowOff>
    </xdr:from>
    <xdr:to>
      <xdr:col>5</xdr:col>
      <xdr:colOff>1165680</xdr:colOff>
      <xdr:row>12</xdr:row>
      <xdr:rowOff>45360</xdr:rowOff>
    </xdr:to>
    <xdr:sp>
      <xdr:nvSpPr>
        <xdr:cNvPr id="7" name="CustomShape 1"/>
        <xdr:cNvSpPr/>
      </xdr:nvSpPr>
      <xdr:spPr>
        <a:xfrm>
          <a:off x="3964680" y="1874520"/>
          <a:ext cx="5424840" cy="555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b050"/>
              </a:solidFill>
              <a:uFill>
                <a:solidFill>
                  <a:srgbClr val="ffffff"/>
                </a:solidFill>
              </a:uFill>
              <a:latin typeface="Calibri"/>
            </a:rPr>
            <a:t>Façon correcte d'écrire une date : PAS DE POINT APRES L'ANNEE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fr-FR" sz="1400" spc="-1" strike="noStrike">
              <a:solidFill>
                <a:srgbClr val="00b050"/>
              </a:solidFill>
              <a:uFill>
                <a:solidFill>
                  <a:srgbClr val="ffffff"/>
                </a:solidFill>
              </a:uFill>
              <a:latin typeface="Calibri"/>
            </a:rPr>
            <a:t>Correct way to write a date: NO POINT AFTER THE YEAR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541080</xdr:colOff>
      <xdr:row>18</xdr:row>
      <xdr:rowOff>0</xdr:rowOff>
    </xdr:from>
    <xdr:to>
      <xdr:col>4</xdr:col>
      <xdr:colOff>738720</xdr:colOff>
      <xdr:row>19</xdr:row>
      <xdr:rowOff>14760</xdr:rowOff>
    </xdr:to>
    <xdr:sp>
      <xdr:nvSpPr>
        <xdr:cNvPr id="8" name="CustomShape 1"/>
        <xdr:cNvSpPr/>
      </xdr:nvSpPr>
      <xdr:spPr>
        <a:xfrm>
          <a:off x="7180920" y="391284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4</xdr:col>
      <xdr:colOff>571680</xdr:colOff>
      <xdr:row>20</xdr:row>
      <xdr:rowOff>15120</xdr:rowOff>
    </xdr:from>
    <xdr:to>
      <xdr:col>4</xdr:col>
      <xdr:colOff>769320</xdr:colOff>
      <xdr:row>21</xdr:row>
      <xdr:rowOff>29880</xdr:rowOff>
    </xdr:to>
    <xdr:sp>
      <xdr:nvSpPr>
        <xdr:cNvPr id="9" name="CustomShape 1"/>
        <xdr:cNvSpPr/>
      </xdr:nvSpPr>
      <xdr:spPr>
        <a:xfrm>
          <a:off x="7211520" y="429372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6</xdr:col>
      <xdr:colOff>983160</xdr:colOff>
      <xdr:row>19</xdr:row>
      <xdr:rowOff>23040</xdr:rowOff>
    </xdr:from>
    <xdr:to>
      <xdr:col>6</xdr:col>
      <xdr:colOff>1180800</xdr:colOff>
      <xdr:row>20</xdr:row>
      <xdr:rowOff>37800</xdr:rowOff>
    </xdr:to>
    <xdr:sp>
      <xdr:nvSpPr>
        <xdr:cNvPr id="10" name="CustomShape 1"/>
        <xdr:cNvSpPr/>
      </xdr:nvSpPr>
      <xdr:spPr>
        <a:xfrm>
          <a:off x="10805760" y="411876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6</xdr:col>
      <xdr:colOff>937440</xdr:colOff>
      <xdr:row>17</xdr:row>
      <xdr:rowOff>175320</xdr:rowOff>
    </xdr:from>
    <xdr:to>
      <xdr:col>6</xdr:col>
      <xdr:colOff>1135080</xdr:colOff>
      <xdr:row>19</xdr:row>
      <xdr:rowOff>7200</xdr:rowOff>
    </xdr:to>
    <xdr:sp>
      <xdr:nvSpPr>
        <xdr:cNvPr id="11" name="CustomShape 1"/>
        <xdr:cNvSpPr/>
      </xdr:nvSpPr>
      <xdr:spPr>
        <a:xfrm>
          <a:off x="10760040" y="390528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6</xdr:col>
      <xdr:colOff>960120</xdr:colOff>
      <xdr:row>20</xdr:row>
      <xdr:rowOff>0</xdr:rowOff>
    </xdr:from>
    <xdr:to>
      <xdr:col>6</xdr:col>
      <xdr:colOff>1157760</xdr:colOff>
      <xdr:row>21</xdr:row>
      <xdr:rowOff>14760</xdr:rowOff>
    </xdr:to>
    <xdr:sp>
      <xdr:nvSpPr>
        <xdr:cNvPr id="12" name="CustomShape 1"/>
        <xdr:cNvSpPr/>
      </xdr:nvSpPr>
      <xdr:spPr>
        <a:xfrm>
          <a:off x="10782720" y="427860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5</xdr:col>
      <xdr:colOff>967680</xdr:colOff>
      <xdr:row>22</xdr:row>
      <xdr:rowOff>167760</xdr:rowOff>
    </xdr:from>
    <xdr:to>
      <xdr:col>5</xdr:col>
      <xdr:colOff>1165320</xdr:colOff>
      <xdr:row>23</xdr:row>
      <xdr:rowOff>182520</xdr:rowOff>
    </xdr:to>
    <xdr:sp>
      <xdr:nvSpPr>
        <xdr:cNvPr id="13" name="CustomShape 1"/>
        <xdr:cNvSpPr/>
      </xdr:nvSpPr>
      <xdr:spPr>
        <a:xfrm>
          <a:off x="9191520" y="481212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5</xdr:col>
      <xdr:colOff>990720</xdr:colOff>
      <xdr:row>24</xdr:row>
      <xdr:rowOff>30600</xdr:rowOff>
    </xdr:from>
    <xdr:to>
      <xdr:col>5</xdr:col>
      <xdr:colOff>1188360</xdr:colOff>
      <xdr:row>25</xdr:row>
      <xdr:rowOff>45360</xdr:rowOff>
    </xdr:to>
    <xdr:sp>
      <xdr:nvSpPr>
        <xdr:cNvPr id="14" name="CustomShape 1"/>
        <xdr:cNvSpPr/>
      </xdr:nvSpPr>
      <xdr:spPr>
        <a:xfrm>
          <a:off x="9214560" y="504072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5</xdr:col>
      <xdr:colOff>975240</xdr:colOff>
      <xdr:row>25</xdr:row>
      <xdr:rowOff>7560</xdr:rowOff>
    </xdr:from>
    <xdr:to>
      <xdr:col>5</xdr:col>
      <xdr:colOff>1172880</xdr:colOff>
      <xdr:row>26</xdr:row>
      <xdr:rowOff>22320</xdr:rowOff>
    </xdr:to>
    <xdr:sp>
      <xdr:nvSpPr>
        <xdr:cNvPr id="15" name="CustomShape 1"/>
        <xdr:cNvSpPr/>
      </xdr:nvSpPr>
      <xdr:spPr>
        <a:xfrm>
          <a:off x="9199080" y="520056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0</xdr:col>
      <xdr:colOff>274320</xdr:colOff>
      <xdr:row>37</xdr:row>
      <xdr:rowOff>137160</xdr:rowOff>
    </xdr:from>
    <xdr:to>
      <xdr:col>1</xdr:col>
      <xdr:colOff>1851480</xdr:colOff>
      <xdr:row>39</xdr:row>
      <xdr:rowOff>83520</xdr:rowOff>
    </xdr:to>
    <xdr:sp>
      <xdr:nvSpPr>
        <xdr:cNvPr id="16" name="CustomShape 1"/>
        <xdr:cNvSpPr/>
      </xdr:nvSpPr>
      <xdr:spPr>
        <a:xfrm>
          <a:off x="274320" y="7524720"/>
          <a:ext cx="1905840" cy="3272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4</xdr:col>
      <xdr:colOff>533520</xdr:colOff>
      <xdr:row>36</xdr:row>
      <xdr:rowOff>83880</xdr:rowOff>
    </xdr:from>
    <xdr:to>
      <xdr:col>4</xdr:col>
      <xdr:colOff>731160</xdr:colOff>
      <xdr:row>37</xdr:row>
      <xdr:rowOff>98640</xdr:rowOff>
    </xdr:to>
    <xdr:sp>
      <xdr:nvSpPr>
        <xdr:cNvPr id="17" name="CustomShape 1"/>
        <xdr:cNvSpPr/>
      </xdr:nvSpPr>
      <xdr:spPr>
        <a:xfrm>
          <a:off x="7173360" y="728856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4</xdr:col>
      <xdr:colOff>541080</xdr:colOff>
      <xdr:row>35</xdr:row>
      <xdr:rowOff>60840</xdr:rowOff>
    </xdr:from>
    <xdr:to>
      <xdr:col>4</xdr:col>
      <xdr:colOff>738720</xdr:colOff>
      <xdr:row>36</xdr:row>
      <xdr:rowOff>75600</xdr:rowOff>
    </xdr:to>
    <xdr:sp>
      <xdr:nvSpPr>
        <xdr:cNvPr id="18" name="CustomShape 1"/>
        <xdr:cNvSpPr/>
      </xdr:nvSpPr>
      <xdr:spPr>
        <a:xfrm>
          <a:off x="7180920" y="708264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4</xdr:col>
      <xdr:colOff>571680</xdr:colOff>
      <xdr:row>34</xdr:row>
      <xdr:rowOff>53280</xdr:rowOff>
    </xdr:from>
    <xdr:to>
      <xdr:col>4</xdr:col>
      <xdr:colOff>769320</xdr:colOff>
      <xdr:row>35</xdr:row>
      <xdr:rowOff>68040</xdr:rowOff>
    </xdr:to>
    <xdr:sp>
      <xdr:nvSpPr>
        <xdr:cNvPr id="19" name="CustomShape 1"/>
        <xdr:cNvSpPr/>
      </xdr:nvSpPr>
      <xdr:spPr>
        <a:xfrm>
          <a:off x="7211520" y="6892200"/>
          <a:ext cx="197640" cy="1976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0</xdr:col>
      <xdr:colOff>259200</xdr:colOff>
      <xdr:row>18</xdr:row>
      <xdr:rowOff>99000</xdr:rowOff>
    </xdr:from>
    <xdr:to>
      <xdr:col>4</xdr:col>
      <xdr:colOff>540720</xdr:colOff>
      <xdr:row>18</xdr:row>
      <xdr:rowOff>129240</xdr:rowOff>
    </xdr:to>
    <xdr:sp>
      <xdr:nvSpPr>
        <xdr:cNvPr id="20" name="CustomShape 1"/>
        <xdr:cNvSpPr/>
      </xdr:nvSpPr>
      <xdr:spPr>
        <a:xfrm flipH="1">
          <a:off x="259200" y="4011840"/>
          <a:ext cx="6921360" cy="30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6</xdr:col>
      <xdr:colOff>1181160</xdr:colOff>
      <xdr:row>19</xdr:row>
      <xdr:rowOff>91440</xdr:rowOff>
    </xdr:from>
    <xdr:to>
      <xdr:col>9</xdr:col>
      <xdr:colOff>144360</xdr:colOff>
      <xdr:row>19</xdr:row>
      <xdr:rowOff>121680</xdr:rowOff>
    </xdr:to>
    <xdr:sp>
      <xdr:nvSpPr>
        <xdr:cNvPr id="21" name="CustomShape 1"/>
        <xdr:cNvSpPr/>
      </xdr:nvSpPr>
      <xdr:spPr>
        <a:xfrm flipV="1">
          <a:off x="11003760" y="4187160"/>
          <a:ext cx="1220040" cy="30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702360</xdr:colOff>
      <xdr:row>37</xdr:row>
      <xdr:rowOff>70200</xdr:rowOff>
    </xdr:from>
    <xdr:to>
      <xdr:col>4</xdr:col>
      <xdr:colOff>1081440</xdr:colOff>
      <xdr:row>46</xdr:row>
      <xdr:rowOff>167400</xdr:rowOff>
    </xdr:to>
    <xdr:sp>
      <xdr:nvSpPr>
        <xdr:cNvPr id="22" name="CustomShape 1"/>
        <xdr:cNvSpPr/>
      </xdr:nvSpPr>
      <xdr:spPr>
        <a:xfrm>
          <a:off x="7342200" y="7457760"/>
          <a:ext cx="379080" cy="17582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45000</xdr:colOff>
      <xdr:row>36</xdr:row>
      <xdr:rowOff>0</xdr:rowOff>
    </xdr:from>
    <xdr:to>
      <xdr:col>3</xdr:col>
      <xdr:colOff>1987920</xdr:colOff>
      <xdr:row>36</xdr:row>
      <xdr:rowOff>22680</xdr:rowOff>
    </xdr:to>
    <xdr:sp>
      <xdr:nvSpPr>
        <xdr:cNvPr id="23" name="CustomShape 1"/>
        <xdr:cNvSpPr/>
      </xdr:nvSpPr>
      <xdr:spPr>
        <a:xfrm flipH="1">
          <a:off x="373680" y="7204680"/>
          <a:ext cx="5831640" cy="226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</xdr:col>
      <xdr:colOff>1989000</xdr:colOff>
      <xdr:row>33</xdr:row>
      <xdr:rowOff>167760</xdr:rowOff>
    </xdr:from>
    <xdr:to>
      <xdr:col>3</xdr:col>
      <xdr:colOff>2293560</xdr:colOff>
      <xdr:row>38</xdr:row>
      <xdr:rowOff>15120</xdr:rowOff>
    </xdr:to>
    <xdr:sp>
      <xdr:nvSpPr>
        <xdr:cNvPr id="24" name="CustomShape 1"/>
        <xdr:cNvSpPr/>
      </xdr:nvSpPr>
      <xdr:spPr>
        <a:xfrm>
          <a:off x="6206400" y="6823800"/>
          <a:ext cx="304560" cy="761760"/>
        </a:xfrm>
        <a:prstGeom prst="leftBrace">
          <a:avLst>
            <a:gd name="adj1" fmla="val 8333"/>
            <a:gd name="adj2" fmla="val 50000"/>
          </a:avLst>
        </a:prstGeom>
        <a:noFill/>
        <a:ln w="2844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495360</xdr:colOff>
      <xdr:row>21</xdr:row>
      <xdr:rowOff>160200</xdr:rowOff>
    </xdr:from>
    <xdr:to>
      <xdr:col>4</xdr:col>
      <xdr:colOff>761760</xdr:colOff>
      <xdr:row>29</xdr:row>
      <xdr:rowOff>174960</xdr:rowOff>
    </xdr:to>
    <xdr:sp>
      <xdr:nvSpPr>
        <xdr:cNvPr id="25" name="CustomShape 1"/>
        <xdr:cNvSpPr/>
      </xdr:nvSpPr>
      <xdr:spPr>
        <a:xfrm>
          <a:off x="7135200" y="4621680"/>
          <a:ext cx="266400" cy="1477800"/>
        </a:xfrm>
        <a:prstGeom prst="ellipse">
          <a:avLst/>
        </a:prstGeom>
        <a:noFill/>
        <a:ln w="3816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533520</xdr:colOff>
      <xdr:row>25</xdr:row>
      <xdr:rowOff>113760</xdr:rowOff>
    </xdr:from>
    <xdr:to>
      <xdr:col>4</xdr:col>
      <xdr:colOff>495000</xdr:colOff>
      <xdr:row>25</xdr:row>
      <xdr:rowOff>166680</xdr:rowOff>
    </xdr:to>
    <xdr:sp>
      <xdr:nvSpPr>
        <xdr:cNvPr id="26" name="CustomShape 1"/>
        <xdr:cNvSpPr/>
      </xdr:nvSpPr>
      <xdr:spPr>
        <a:xfrm flipH="1" flipV="1">
          <a:off x="862200" y="5306760"/>
          <a:ext cx="6272640" cy="529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83880</xdr:colOff>
      <xdr:row>21</xdr:row>
      <xdr:rowOff>68760</xdr:rowOff>
    </xdr:from>
    <xdr:to>
      <xdr:col>1</xdr:col>
      <xdr:colOff>297000</xdr:colOff>
      <xdr:row>29</xdr:row>
      <xdr:rowOff>137160</xdr:rowOff>
    </xdr:to>
    <xdr:sp>
      <xdr:nvSpPr>
        <xdr:cNvPr id="27" name="CustomShape 1"/>
        <xdr:cNvSpPr/>
      </xdr:nvSpPr>
      <xdr:spPr>
        <a:xfrm>
          <a:off x="412560" y="4530240"/>
          <a:ext cx="213120" cy="1531440"/>
        </a:xfrm>
        <a:prstGeom prst="rightBrace">
          <a:avLst>
            <a:gd name="adj1" fmla="val 8333"/>
            <a:gd name="adj2" fmla="val 50498"/>
          </a:avLst>
        </a:prstGeom>
        <a:noFill/>
        <a:ln w="2844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929520</xdr:colOff>
      <xdr:row>18</xdr:row>
      <xdr:rowOff>137160</xdr:rowOff>
    </xdr:from>
    <xdr:to>
      <xdr:col>4</xdr:col>
      <xdr:colOff>52920</xdr:colOff>
      <xdr:row>21</xdr:row>
      <xdr:rowOff>144360</xdr:rowOff>
    </xdr:to>
    <xdr:sp>
      <xdr:nvSpPr>
        <xdr:cNvPr id="28" name="CustomShape 1"/>
        <xdr:cNvSpPr/>
      </xdr:nvSpPr>
      <xdr:spPr>
        <a:xfrm>
          <a:off x="1258200" y="4050000"/>
          <a:ext cx="5434560" cy="555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Façon incorrecte d'écrire une date : PAS DE RESULTAT cellules ###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Incorrect way to write a date: NO RESULTS cells ###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53280</xdr:colOff>
      <xdr:row>19</xdr:row>
      <xdr:rowOff>122040</xdr:rowOff>
    </xdr:from>
    <xdr:to>
      <xdr:col>6</xdr:col>
      <xdr:colOff>982440</xdr:colOff>
      <xdr:row>20</xdr:row>
      <xdr:rowOff>49320</xdr:rowOff>
    </xdr:to>
    <xdr:sp>
      <xdr:nvSpPr>
        <xdr:cNvPr id="29" name="CustomShape 1"/>
        <xdr:cNvSpPr/>
      </xdr:nvSpPr>
      <xdr:spPr>
        <a:xfrm flipV="1">
          <a:off x="6693120" y="4217760"/>
          <a:ext cx="4111920" cy="110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1005840</xdr:colOff>
      <xdr:row>26</xdr:row>
      <xdr:rowOff>38160</xdr:rowOff>
    </xdr:from>
    <xdr:to>
      <xdr:col>4</xdr:col>
      <xdr:colOff>129240</xdr:colOff>
      <xdr:row>29</xdr:row>
      <xdr:rowOff>45360</xdr:rowOff>
    </xdr:to>
    <xdr:sp>
      <xdr:nvSpPr>
        <xdr:cNvPr id="30" name="CustomShape 1"/>
        <xdr:cNvSpPr/>
      </xdr:nvSpPr>
      <xdr:spPr>
        <a:xfrm>
          <a:off x="1334520" y="5414040"/>
          <a:ext cx="5434560" cy="555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Façon correcte d'écrire une date : RESULTAT JUSTE cellules sans ###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Correct way to write a date: JUST RESULT cells without ###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6</xdr:col>
      <xdr:colOff>1059120</xdr:colOff>
      <xdr:row>21</xdr:row>
      <xdr:rowOff>15120</xdr:rowOff>
    </xdr:from>
    <xdr:to>
      <xdr:col>6</xdr:col>
      <xdr:colOff>1127520</xdr:colOff>
      <xdr:row>42</xdr:row>
      <xdr:rowOff>52920</xdr:rowOff>
    </xdr:to>
    <xdr:sp>
      <xdr:nvSpPr>
        <xdr:cNvPr id="31" name="CustomShape 1"/>
        <xdr:cNvSpPr/>
      </xdr:nvSpPr>
      <xdr:spPr>
        <a:xfrm>
          <a:off x="10881720" y="4476600"/>
          <a:ext cx="68400" cy="38934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1074600</xdr:colOff>
      <xdr:row>26</xdr:row>
      <xdr:rowOff>23040</xdr:rowOff>
    </xdr:from>
    <xdr:to>
      <xdr:col>5</xdr:col>
      <xdr:colOff>1203840</xdr:colOff>
      <xdr:row>42</xdr:row>
      <xdr:rowOff>45720</xdr:rowOff>
    </xdr:to>
    <xdr:sp>
      <xdr:nvSpPr>
        <xdr:cNvPr id="32" name="CustomShape 1"/>
        <xdr:cNvSpPr/>
      </xdr:nvSpPr>
      <xdr:spPr>
        <a:xfrm>
          <a:off x="9298440" y="5398920"/>
          <a:ext cx="129240" cy="29638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60840</xdr:colOff>
      <xdr:row>47</xdr:row>
      <xdr:rowOff>15120</xdr:rowOff>
    </xdr:from>
    <xdr:to>
      <xdr:col>3</xdr:col>
      <xdr:colOff>1538640</xdr:colOff>
      <xdr:row>50</xdr:row>
      <xdr:rowOff>22320</xdr:rowOff>
    </xdr:to>
    <xdr:sp>
      <xdr:nvSpPr>
        <xdr:cNvPr id="33" name="CustomShape 1"/>
        <xdr:cNvSpPr/>
      </xdr:nvSpPr>
      <xdr:spPr>
        <a:xfrm>
          <a:off x="389520" y="9246600"/>
          <a:ext cx="5366520" cy="555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seulement des numéros pas d'indication comme enfant ou nouveau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only numbers no indication as child or new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464760</xdr:colOff>
      <xdr:row>39</xdr:row>
      <xdr:rowOff>122040</xdr:rowOff>
    </xdr:from>
    <xdr:to>
      <xdr:col>1</xdr:col>
      <xdr:colOff>731160</xdr:colOff>
      <xdr:row>47</xdr:row>
      <xdr:rowOff>7560</xdr:rowOff>
    </xdr:to>
    <xdr:sp>
      <xdr:nvSpPr>
        <xdr:cNvPr id="34" name="CustomShape 1"/>
        <xdr:cNvSpPr/>
      </xdr:nvSpPr>
      <xdr:spPr>
        <a:xfrm flipV="1">
          <a:off x="793440" y="7890480"/>
          <a:ext cx="266400" cy="13485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205920</xdr:colOff>
      <xdr:row>29</xdr:row>
      <xdr:rowOff>144720</xdr:rowOff>
    </xdr:from>
    <xdr:to>
      <xdr:col>1</xdr:col>
      <xdr:colOff>1783080</xdr:colOff>
      <xdr:row>31</xdr:row>
      <xdr:rowOff>106200</xdr:rowOff>
    </xdr:to>
    <xdr:sp>
      <xdr:nvSpPr>
        <xdr:cNvPr id="35" name="CustomShape 1"/>
        <xdr:cNvSpPr/>
      </xdr:nvSpPr>
      <xdr:spPr>
        <a:xfrm>
          <a:off x="205920" y="6069240"/>
          <a:ext cx="1905840" cy="3272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1</xdr:col>
      <xdr:colOff>784800</xdr:colOff>
      <xdr:row>31</xdr:row>
      <xdr:rowOff>105840</xdr:rowOff>
    </xdr:from>
    <xdr:to>
      <xdr:col>1</xdr:col>
      <xdr:colOff>834120</xdr:colOff>
      <xdr:row>37</xdr:row>
      <xdr:rowOff>158760</xdr:rowOff>
    </xdr:to>
    <xdr:sp>
      <xdr:nvSpPr>
        <xdr:cNvPr id="36" name="CustomShape 1"/>
        <xdr:cNvSpPr/>
      </xdr:nvSpPr>
      <xdr:spPr>
        <a:xfrm flipV="1">
          <a:off x="1113480" y="6396120"/>
          <a:ext cx="49320" cy="11502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44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</xdr:col>
      <xdr:colOff>2339280</xdr:colOff>
      <xdr:row>32</xdr:row>
      <xdr:rowOff>144720</xdr:rowOff>
    </xdr:from>
    <xdr:to>
      <xdr:col>4</xdr:col>
      <xdr:colOff>883440</xdr:colOff>
      <xdr:row>33</xdr:row>
      <xdr:rowOff>174960</xdr:rowOff>
    </xdr:to>
    <xdr:sp>
      <xdr:nvSpPr>
        <xdr:cNvPr id="37" name="CustomShape 1"/>
        <xdr:cNvSpPr/>
      </xdr:nvSpPr>
      <xdr:spPr>
        <a:xfrm>
          <a:off x="6556680" y="6617880"/>
          <a:ext cx="966600" cy="21312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</xdr:sp>
    <xdr:clientData/>
  </xdr:twoCellAnchor>
  <xdr:twoCellAnchor editAs="oneCell">
    <xdr:from>
      <xdr:col>3</xdr:col>
      <xdr:colOff>624960</xdr:colOff>
      <xdr:row>30</xdr:row>
      <xdr:rowOff>38160</xdr:rowOff>
    </xdr:from>
    <xdr:to>
      <xdr:col>4</xdr:col>
      <xdr:colOff>106560</xdr:colOff>
      <xdr:row>33</xdr:row>
      <xdr:rowOff>45360</xdr:rowOff>
    </xdr:to>
    <xdr:sp>
      <xdr:nvSpPr>
        <xdr:cNvPr id="38" name="CustomShape 1"/>
        <xdr:cNvSpPr/>
      </xdr:nvSpPr>
      <xdr:spPr>
        <a:xfrm>
          <a:off x="4842360" y="6145560"/>
          <a:ext cx="1904040" cy="55584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Date pas possible.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Date not possible.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2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6" activeCellId="0" sqref="J26"/>
    </sheetView>
  </sheetViews>
  <sheetFormatPr defaultRowHeight="14.4" zeroHeight="false" outlineLevelRow="0" outlineLevelCol="0"/>
  <cols>
    <col collapsed="false" customWidth="true" hidden="false" outlineLevel="0" max="1" min="1" style="1" width="4.66"/>
    <col collapsed="false" customWidth="true" hidden="false" outlineLevel="0" max="3" min="2" style="1" width="27.56"/>
    <col collapsed="false" customWidth="true" hidden="false" outlineLevel="0" max="4" min="4" style="1" width="34.33"/>
    <col collapsed="false" customWidth="true" hidden="false" outlineLevel="0" max="5" min="5" style="2" width="22.44"/>
    <col collapsed="false" customWidth="true" hidden="false" outlineLevel="0" max="7" min="6" style="2" width="22.66"/>
    <col collapsed="false" customWidth="true" hidden="false" outlineLevel="0" max="11" min="8" style="2" width="4.66"/>
    <col collapsed="false" customWidth="true" hidden="false" outlineLevel="0" max="12" min="12" style="1" width="56.55"/>
    <col collapsed="false" customWidth="true" hidden="false" outlineLevel="0" max="13" min="13" style="1" width="32.88"/>
    <col collapsed="false" customWidth="true" hidden="false" outlineLevel="0" max="14" min="14" style="1" width="25"/>
    <col collapsed="false" customWidth="true" hidden="false" outlineLevel="0" max="15" min="15" style="1" width="16.44"/>
    <col collapsed="false" customWidth="true" hidden="false" outlineLevel="0" max="16" min="16" style="2" width="16.44"/>
    <col collapsed="false" customWidth="true" hidden="false" outlineLevel="0" max="23" min="17" style="1" width="10.89"/>
    <col collapsed="false" customWidth="false" hidden="false" outlineLevel="0" max="1025" min="24" style="1" width="11.45"/>
  </cols>
  <sheetData>
    <row r="1" s="3" customFormat="true" ht="21" hidden="false" customHeight="false" outlineLevel="0" collapsed="false">
      <c r="A1" s="3" t="s">
        <v>0</v>
      </c>
    </row>
    <row r="2" s="1" customFormat="true" ht="15" hidden="false" customHeight="false" outlineLevel="0" collapsed="false"/>
    <row r="3" s="1" customFormat="true" ht="15.6" hidden="false" customHeight="true" outlineLevel="0" collapsed="false">
      <c r="A3" s="4" t="s">
        <v>1</v>
      </c>
      <c r="B3" s="4"/>
      <c r="C3" s="5" t="s">
        <v>2</v>
      </c>
      <c r="D3" s="6" t="s">
        <v>3</v>
      </c>
      <c r="E3" s="6"/>
      <c r="F3" s="5" t="s">
        <v>4</v>
      </c>
      <c r="G3" s="5" t="s">
        <v>5</v>
      </c>
      <c r="H3" s="5"/>
      <c r="I3" s="5"/>
      <c r="J3" s="5"/>
      <c r="K3" s="5"/>
      <c r="L3" s="7" t="s">
        <v>6</v>
      </c>
      <c r="M3" s="8" t="s">
        <v>7</v>
      </c>
      <c r="N3" s="8"/>
    </row>
    <row r="4" s="1" customFormat="true" ht="15" hidden="false" customHeight="false" outlineLevel="0" collapsed="false">
      <c r="A4" s="9" t="s">
        <v>8</v>
      </c>
      <c r="B4" s="9"/>
      <c r="C4" s="10"/>
      <c r="D4" s="10"/>
      <c r="E4" s="10"/>
      <c r="F4" s="11"/>
      <c r="G4" s="12"/>
      <c r="H4" s="12"/>
      <c r="I4" s="12"/>
      <c r="J4" s="12"/>
      <c r="K4" s="12"/>
      <c r="L4" s="13"/>
      <c r="M4" s="14"/>
      <c r="N4" s="14"/>
    </row>
    <row r="5" s="1" customFormat="true" ht="15.6" hidden="false" customHeight="false" outlineLevel="0" collapsed="false"/>
    <row r="6" s="1" customFormat="true" ht="14.4" hidden="false" customHeight="true" outlineLevel="0" collapsed="false">
      <c r="A6" s="15" t="s">
        <v>9</v>
      </c>
      <c r="B6" s="15"/>
      <c r="C6" s="16" t="s">
        <v>10</v>
      </c>
      <c r="D6" s="17"/>
      <c r="E6" s="17"/>
      <c r="F6" s="17"/>
      <c r="G6" s="18" t="s">
        <v>11</v>
      </c>
      <c r="H6" s="18"/>
      <c r="I6" s="18"/>
      <c r="J6" s="18"/>
      <c r="K6" s="18"/>
      <c r="L6" s="18"/>
    </row>
    <row r="7" customFormat="false" ht="15" hidden="false" customHeight="false" outlineLevel="0" collapsed="false">
      <c r="A7" s="15"/>
      <c r="B7" s="15"/>
      <c r="C7" s="19" t="s">
        <v>12</v>
      </c>
      <c r="D7" s="20"/>
      <c r="E7" s="20"/>
      <c r="F7" s="20"/>
      <c r="G7" s="21"/>
      <c r="L7" s="22"/>
      <c r="P7" s="1"/>
    </row>
    <row r="8" customFormat="false" ht="15" hidden="false" customHeight="false" outlineLevel="0" collapsed="false">
      <c r="A8" s="15"/>
      <c r="B8" s="15"/>
      <c r="C8" s="23" t="s">
        <v>13</v>
      </c>
      <c r="D8" s="24"/>
      <c r="E8" s="24"/>
      <c r="F8" s="24"/>
      <c r="G8" s="25" t="s">
        <v>14</v>
      </c>
      <c r="H8" s="26" t="n">
        <v>0</v>
      </c>
      <c r="I8" s="27" t="n">
        <f aca="false">IF((H8)&gt;=1,"250",)</f>
        <v>0</v>
      </c>
      <c r="J8" s="27"/>
      <c r="L8" s="28" t="s">
        <v>15</v>
      </c>
      <c r="P8" s="1"/>
    </row>
    <row r="9" customFormat="false" ht="15" hidden="false" customHeight="false" outlineLevel="0" collapsed="false">
      <c r="A9" s="15"/>
      <c r="B9" s="15"/>
      <c r="C9" s="29" t="s">
        <v>16</v>
      </c>
      <c r="D9" s="30"/>
      <c r="E9" s="30"/>
      <c r="F9" s="30"/>
      <c r="G9" s="31" t="s">
        <v>17</v>
      </c>
      <c r="H9" s="32" t="n">
        <v>1</v>
      </c>
      <c r="I9" s="33" t="n">
        <f aca="false">H9*100</f>
        <v>100</v>
      </c>
      <c r="J9" s="33"/>
      <c r="L9" s="28"/>
      <c r="P9" s="1"/>
    </row>
    <row r="10" customFormat="false" ht="15" hidden="false" customHeight="false" outlineLevel="0" collapsed="false">
      <c r="A10" s="15"/>
      <c r="B10" s="15"/>
      <c r="C10" s="34" t="s">
        <v>4</v>
      </c>
      <c r="D10" s="35"/>
      <c r="E10" s="35"/>
      <c r="F10" s="35"/>
      <c r="G10" s="36"/>
      <c r="H10" s="37" t="e">
        <f aca="false">H17*5</f>
        <v>#VALUE!</v>
      </c>
      <c r="I10" s="38" t="e">
        <f aca="false">I17*15</f>
        <v>#VALUE!</v>
      </c>
      <c r="L10" s="39" t="e">
        <f aca="false">I8+I9+H10+I10</f>
        <v>#VALUE!</v>
      </c>
      <c r="P10" s="1"/>
    </row>
    <row r="11" s="1" customFormat="true" ht="16.2" hidden="false" customHeight="false" outlineLevel="0" collapsed="false">
      <c r="F11" s="40"/>
      <c r="G11" s="40"/>
      <c r="H11" s="37"/>
      <c r="I11" s="38"/>
      <c r="L11" s="39"/>
    </row>
    <row r="12" s="1" customFormat="true" ht="15" hidden="false" customHeight="false" outlineLevel="0" collapsed="false">
      <c r="A12" s="41" t="s">
        <v>18</v>
      </c>
      <c r="H12" s="37"/>
      <c r="I12" s="38"/>
      <c r="J12" s="2"/>
      <c r="L12" s="42"/>
    </row>
    <row r="13" s="1" customFormat="true" ht="14.4" hidden="false" customHeight="true" outlineLevel="0" collapsed="false">
      <c r="A13" s="41" t="s">
        <v>19</v>
      </c>
      <c r="H13" s="43" t="s">
        <v>20</v>
      </c>
      <c r="I13" s="43"/>
      <c r="J13" s="43"/>
      <c r="K13" s="43"/>
    </row>
    <row r="14" s="1" customFormat="true" ht="19.5" hidden="false" customHeight="true" outlineLevel="0" collapsed="false">
      <c r="A14" s="44" t="s">
        <v>21</v>
      </c>
      <c r="B14" s="44"/>
      <c r="C14" s="44"/>
      <c r="D14" s="44"/>
      <c r="E14" s="44"/>
      <c r="F14" s="44"/>
      <c r="G14" s="45"/>
      <c r="H14" s="46" t="s">
        <v>22</v>
      </c>
      <c r="I14" s="47" t="s">
        <v>23</v>
      </c>
      <c r="J14" s="48" t="s">
        <v>24</v>
      </c>
      <c r="K14" s="49" t="s">
        <v>25</v>
      </c>
      <c r="O14" s="50"/>
    </row>
    <row r="15" s="1" customFormat="true" ht="14.4" hidden="false" customHeight="true" outlineLevel="0" collapsed="false">
      <c r="H15" s="46"/>
      <c r="I15" s="47"/>
      <c r="J15" s="48"/>
      <c r="K15" s="49"/>
      <c r="M15" s="51"/>
      <c r="N15" s="51"/>
      <c r="O15" s="50"/>
      <c r="P15" s="52"/>
      <c r="Q15" s="53" t="s">
        <v>26</v>
      </c>
      <c r="R15" s="54"/>
      <c r="S15" s="54"/>
      <c r="T15" s="54"/>
      <c r="U15" s="55"/>
      <c r="V15" s="55"/>
      <c r="W15" s="56"/>
    </row>
    <row r="16" customFormat="false" ht="14.4" hidden="false" customHeight="true" outlineLevel="0" collapsed="false">
      <c r="B16" s="57" t="s">
        <v>27</v>
      </c>
      <c r="C16" s="57"/>
      <c r="D16" s="57"/>
      <c r="E16" s="57"/>
      <c r="F16" s="57"/>
      <c r="G16" s="57"/>
      <c r="H16" s="46"/>
      <c r="I16" s="47"/>
      <c r="J16" s="48"/>
      <c r="K16" s="49"/>
      <c r="O16" s="58" t="s">
        <v>28</v>
      </c>
      <c r="P16" s="58"/>
      <c r="Q16" s="59" t="s">
        <v>29</v>
      </c>
      <c r="R16" s="59"/>
      <c r="S16" s="59"/>
      <c r="T16" s="59"/>
      <c r="U16" s="59"/>
      <c r="V16" s="59"/>
      <c r="W16" s="59"/>
    </row>
    <row r="17" customFormat="false" ht="43.2" hidden="false" customHeight="true" outlineLevel="0" collapsed="false">
      <c r="B17" s="60" t="s">
        <v>30</v>
      </c>
      <c r="C17" s="61" t="s">
        <v>31</v>
      </c>
      <c r="D17" s="60" t="s">
        <v>32</v>
      </c>
      <c r="E17" s="60" t="s">
        <v>33</v>
      </c>
      <c r="F17" s="60" t="s">
        <v>34</v>
      </c>
      <c r="G17" s="60" t="s">
        <v>35</v>
      </c>
      <c r="H17" s="62" t="e">
        <f aca="false">SUM(H18:H210)</f>
        <v>#VALUE!</v>
      </c>
      <c r="I17" s="63" t="e">
        <f aca="false">K17-H17</f>
        <v>#VALUE!</v>
      </c>
      <c r="J17" s="64" t="n">
        <f aca="false">K17-(J211)</f>
        <v>30</v>
      </c>
      <c r="K17" s="65" t="n">
        <f aca="false">D211</f>
        <v>37</v>
      </c>
      <c r="L17" s="66" t="s">
        <v>36</v>
      </c>
      <c r="M17" s="67" t="s">
        <v>37</v>
      </c>
      <c r="N17" s="66" t="s">
        <v>38</v>
      </c>
      <c r="O17" s="60" t="s">
        <v>39</v>
      </c>
      <c r="P17" s="60" t="s">
        <v>40</v>
      </c>
      <c r="Q17" s="68" t="s">
        <v>41</v>
      </c>
      <c r="R17" s="68" t="s">
        <v>42</v>
      </c>
      <c r="S17" s="68" t="s">
        <v>43</v>
      </c>
      <c r="T17" s="68" t="s">
        <v>44</v>
      </c>
      <c r="U17" s="68" t="s">
        <v>45</v>
      </c>
      <c r="V17" s="68" t="s">
        <v>46</v>
      </c>
      <c r="W17" s="68" t="s">
        <v>47</v>
      </c>
    </row>
    <row r="18" customFormat="false" ht="14.4" hidden="false" customHeight="true" outlineLevel="0" collapsed="false">
      <c r="A18" s="69" t="e">
        <f aca="false">IF(YEAR(E18)&lt;=2005,"2","1")</f>
        <v>#VALUE!</v>
      </c>
      <c r="B18" s="70" t="n">
        <v>9901090</v>
      </c>
      <c r="C18" s="70" t="s">
        <v>48</v>
      </c>
      <c r="D18" s="71" t="s">
        <v>49</v>
      </c>
      <c r="E18" s="70" t="s">
        <v>50</v>
      </c>
      <c r="F18" s="72" t="s">
        <v>51</v>
      </c>
      <c r="G18" s="72" t="s">
        <v>52</v>
      </c>
      <c r="H18" s="73" t="e">
        <f aca="false">IF(AND(A18&lt;="1"),1,IF(AND(A17&lt;="2"),0,))</f>
        <v>#VALUE!</v>
      </c>
      <c r="I18" s="73" t="e">
        <f aca="false">IF(AND(A18&lt;="1"),0,IF(AND(A18&lt;="2"),1,))</f>
        <v>#VALUE!</v>
      </c>
      <c r="J18" s="73" t="str">
        <f aca="false">IF(YEAR(G18)&gt;=2019,"1",)</f>
        <v>1</v>
      </c>
      <c r="K18" s="73" t="n">
        <v>1</v>
      </c>
      <c r="L18" s="70"/>
      <c r="M18" s="74"/>
      <c r="N18" s="75"/>
      <c r="O18" s="70"/>
      <c r="P18" s="70"/>
      <c r="Q18" s="76"/>
      <c r="R18" s="76"/>
      <c r="S18" s="76"/>
      <c r="T18" s="76"/>
      <c r="U18" s="76"/>
      <c r="V18" s="76"/>
      <c r="W18" s="77"/>
    </row>
    <row r="19" customFormat="false" ht="14.4" hidden="false" customHeight="false" outlineLevel="0" collapsed="false">
      <c r="A19" s="69" t="e">
        <f aca="false">IF(YEAR(E19)&lt;=2005,"2","1")</f>
        <v>#VALUE!</v>
      </c>
      <c r="B19" s="70" t="n">
        <v>9907289</v>
      </c>
      <c r="C19" s="70" t="s">
        <v>53</v>
      </c>
      <c r="D19" s="71" t="s">
        <v>54</v>
      </c>
      <c r="E19" s="70" t="s">
        <v>55</v>
      </c>
      <c r="F19" s="78" t="s">
        <v>56</v>
      </c>
      <c r="G19" s="78" t="s">
        <v>57</v>
      </c>
      <c r="H19" s="79" t="e">
        <f aca="false">IF(AND(A19&lt;="1"),1,IF(AND(A18&lt;="2"),0,))</f>
        <v>#VALUE!</v>
      </c>
      <c r="I19" s="79" t="e">
        <f aca="false">IF(AND(A19&lt;="1"),0,IF(AND(A19&lt;="2"),1,))</f>
        <v>#VALUE!</v>
      </c>
      <c r="J19" s="79" t="e">
        <f aca="false">IF(YEAR(G19)&gt;=2019,"1",)</f>
        <v>#VALUE!</v>
      </c>
      <c r="K19" s="79" t="n">
        <v>2</v>
      </c>
      <c r="L19" s="70"/>
      <c r="M19" s="70"/>
      <c r="N19" s="75"/>
      <c r="O19" s="70"/>
      <c r="P19" s="70"/>
      <c r="Q19" s="80"/>
      <c r="R19" s="80"/>
      <c r="S19" s="80"/>
      <c r="T19" s="80"/>
      <c r="U19" s="80"/>
      <c r="V19" s="80"/>
      <c r="W19" s="81"/>
    </row>
    <row r="20" customFormat="false" ht="14.4" hidden="false" customHeight="false" outlineLevel="0" collapsed="false">
      <c r="A20" s="69" t="str">
        <f aca="false">IF(YEAR(E20)&lt;=2005,"2","1")</f>
        <v>2</v>
      </c>
      <c r="B20" s="82" t="n">
        <v>9905603</v>
      </c>
      <c r="C20" s="82" t="s">
        <v>58</v>
      </c>
      <c r="D20" s="71" t="s">
        <v>59</v>
      </c>
      <c r="E20" s="82" t="s">
        <v>60</v>
      </c>
      <c r="F20" s="78" t="s">
        <v>61</v>
      </c>
      <c r="G20" s="78" t="s">
        <v>62</v>
      </c>
      <c r="H20" s="79" t="e">
        <f aca="false">IF(AND(A20&lt;="1"),1,IF(AND(A19&lt;="2"),0,))</f>
        <v>#VALUE!</v>
      </c>
      <c r="I20" s="79" t="n">
        <f aca="false">IF(AND(A20&lt;="1"),0,IF(AND(A20&lt;="2"),1,))</f>
        <v>1</v>
      </c>
      <c r="J20" s="79" t="e">
        <f aca="false">IF(YEAR(G20)&gt;=2019,"1",)</f>
        <v>#VALUE!</v>
      </c>
      <c r="K20" s="79" t="n">
        <v>3</v>
      </c>
      <c r="L20" s="82"/>
      <c r="M20" s="82"/>
      <c r="N20" s="83"/>
      <c r="O20" s="82"/>
      <c r="P20" s="82"/>
      <c r="Q20" s="80"/>
      <c r="R20" s="80"/>
      <c r="S20" s="80"/>
      <c r="T20" s="80"/>
      <c r="U20" s="80"/>
      <c r="V20" s="80"/>
      <c r="W20" s="81"/>
    </row>
    <row r="21" customFormat="false" ht="14.4" hidden="false" customHeight="false" outlineLevel="0" collapsed="false">
      <c r="A21" s="69" t="e">
        <f aca="false">IF(YEAR(E21)&lt;=2005,"2","1")</f>
        <v>#VALUE!</v>
      </c>
      <c r="B21" s="70" t="s">
        <v>63</v>
      </c>
      <c r="C21" s="70" t="s">
        <v>64</v>
      </c>
      <c r="D21" s="71" t="s">
        <v>65</v>
      </c>
      <c r="E21" s="70" t="s">
        <v>66</v>
      </c>
      <c r="F21" s="78" t="s">
        <v>67</v>
      </c>
      <c r="G21" s="78" t="s">
        <v>68</v>
      </c>
      <c r="H21" s="79" t="e">
        <f aca="false">IF(AND(A21&lt;="1"),1,IF(AND(A20&lt;="2"),0,))</f>
        <v>#VALUE!</v>
      </c>
      <c r="I21" s="79" t="e">
        <f aca="false">IF(AND(A21&lt;="1"),0,IF(AND(A21&lt;="2"),1,))</f>
        <v>#VALUE!</v>
      </c>
      <c r="J21" s="79" t="e">
        <f aca="false">IF(YEAR(G21)&gt;=2019,"1",)</f>
        <v>#VALUE!</v>
      </c>
      <c r="K21" s="79" t="n">
        <v>4</v>
      </c>
      <c r="L21" s="70"/>
      <c r="M21" s="70"/>
      <c r="N21" s="75"/>
      <c r="O21" s="70"/>
      <c r="P21" s="70"/>
      <c r="Q21" s="80"/>
      <c r="R21" s="80"/>
      <c r="S21" s="80"/>
      <c r="T21" s="80"/>
      <c r="U21" s="80"/>
      <c r="V21" s="80"/>
      <c r="W21" s="81"/>
    </row>
    <row r="22" customFormat="false" ht="14.4" hidden="false" customHeight="false" outlineLevel="0" collapsed="false">
      <c r="A22" s="69" t="str">
        <f aca="false">IF(YEAR(E22)&lt;=2005,"2","1")</f>
        <v>2</v>
      </c>
      <c r="B22" s="70" t="n">
        <v>9904619</v>
      </c>
      <c r="C22" s="70" t="s">
        <v>69</v>
      </c>
      <c r="D22" s="71" t="s">
        <v>70</v>
      </c>
      <c r="E22" s="70" t="s">
        <v>71</v>
      </c>
      <c r="F22" s="78"/>
      <c r="G22" s="78"/>
      <c r="H22" s="79" t="e">
        <f aca="false">IF(AND(A22&lt;="1"),1,IF(AND(A21&lt;="2"),0,))</f>
        <v>#VALUE!</v>
      </c>
      <c r="I22" s="79" t="n">
        <f aca="false">IF(AND(A22&lt;="1"),0,IF(AND(A22&lt;="2"),1,))</f>
        <v>1</v>
      </c>
      <c r="J22" s="79" t="n">
        <f aca="false">IF(YEAR(G22)&gt;=2019,"1",)</f>
        <v>0</v>
      </c>
      <c r="K22" s="79" t="n">
        <v>5</v>
      </c>
      <c r="L22" s="70"/>
      <c r="M22" s="70"/>
      <c r="N22" s="75"/>
      <c r="O22" s="70"/>
      <c r="P22" s="70"/>
      <c r="Q22" s="80"/>
      <c r="R22" s="80"/>
      <c r="S22" s="80"/>
      <c r="T22" s="80"/>
      <c r="U22" s="80"/>
      <c r="V22" s="80"/>
      <c r="W22" s="81"/>
    </row>
    <row r="23" customFormat="false" ht="14.4" hidden="false" customHeight="false" outlineLevel="0" collapsed="false">
      <c r="A23" s="69" t="str">
        <f aca="false">IF(YEAR(E23)&lt;=2005,"2","1")</f>
        <v>2</v>
      </c>
      <c r="B23" s="84" t="n">
        <v>9907604</v>
      </c>
      <c r="C23" s="85" t="s">
        <v>72</v>
      </c>
      <c r="D23" s="71" t="s">
        <v>73</v>
      </c>
      <c r="E23" s="82" t="s">
        <v>74</v>
      </c>
      <c r="F23" s="78" t="s">
        <v>75</v>
      </c>
      <c r="G23" s="78" t="s">
        <v>76</v>
      </c>
      <c r="H23" s="79" t="n">
        <f aca="false">IF(AND(A23&lt;="1"),1,IF(AND(A22&lt;="2"),0,))</f>
        <v>0</v>
      </c>
      <c r="I23" s="79" t="n">
        <f aca="false">IF(AND(A23&lt;="1"),0,IF(AND(A23&lt;="2"),1,))</f>
        <v>1</v>
      </c>
      <c r="J23" s="79" t="str">
        <f aca="false">IF(YEAR(G23)&gt;=2019,"1",)</f>
        <v>1</v>
      </c>
      <c r="K23" s="79" t="n">
        <v>6</v>
      </c>
      <c r="L23" s="82"/>
      <c r="M23" s="74"/>
      <c r="N23" s="86"/>
      <c r="O23" s="82"/>
      <c r="P23" s="82"/>
      <c r="Q23" s="80"/>
      <c r="R23" s="80"/>
      <c r="S23" s="80"/>
      <c r="T23" s="80"/>
      <c r="U23" s="80"/>
      <c r="V23" s="80"/>
      <c r="W23" s="81"/>
    </row>
    <row r="24" customFormat="false" ht="14.4" hidden="false" customHeight="false" outlineLevel="0" collapsed="false">
      <c r="A24" s="69" t="str">
        <f aca="false">IF(YEAR(E24)&lt;=2005,"2","1")</f>
        <v>2</v>
      </c>
      <c r="B24" s="87" t="n">
        <v>9907605</v>
      </c>
      <c r="C24" s="88" t="s">
        <v>77</v>
      </c>
      <c r="D24" s="71" t="s">
        <v>78</v>
      </c>
      <c r="E24" s="82" t="s">
        <v>79</v>
      </c>
      <c r="F24" s="78" t="s">
        <v>80</v>
      </c>
      <c r="G24" s="78" t="s">
        <v>81</v>
      </c>
      <c r="H24" s="79" t="n">
        <f aca="false">IF(AND(A24&lt;="1"),1,IF(AND(A23&lt;="2"),0,))</f>
        <v>0</v>
      </c>
      <c r="I24" s="79" t="n">
        <f aca="false">IF(AND(A24&lt;="1"),0,IF(AND(A24&lt;="2"),1,))</f>
        <v>1</v>
      </c>
      <c r="J24" s="79" t="e">
        <f aca="false">IF(YEAR(G24)&gt;=2019,"1",)</f>
        <v>#VALUE!</v>
      </c>
      <c r="K24" s="79" t="n">
        <v>7</v>
      </c>
      <c r="L24" s="82"/>
      <c r="M24" s="74"/>
      <c r="N24" s="83"/>
      <c r="O24" s="82"/>
      <c r="P24" s="82"/>
      <c r="Q24" s="80"/>
      <c r="R24" s="80"/>
      <c r="S24" s="80"/>
      <c r="T24" s="80"/>
      <c r="U24" s="80"/>
      <c r="V24" s="80"/>
      <c r="W24" s="81"/>
    </row>
    <row r="25" customFormat="false" ht="14.4" hidden="false" customHeight="false" outlineLevel="0" collapsed="false">
      <c r="A25" s="69" t="str">
        <f aca="false">IF(YEAR(E25)&lt;=2005,"2","1")</f>
        <v>2</v>
      </c>
      <c r="B25" s="87" t="n">
        <v>9907606</v>
      </c>
      <c r="C25" s="88" t="s">
        <v>82</v>
      </c>
      <c r="D25" s="71" t="s">
        <v>83</v>
      </c>
      <c r="E25" s="82" t="s">
        <v>84</v>
      </c>
      <c r="F25" s="78" t="s">
        <v>85</v>
      </c>
      <c r="G25" s="78" t="s">
        <v>81</v>
      </c>
      <c r="H25" s="79" t="n">
        <f aca="false">IF(AND(A25&lt;="1"),1,IF(AND(A24&lt;="2"),0,))</f>
        <v>0</v>
      </c>
      <c r="I25" s="79" t="n">
        <f aca="false">IF(AND(A25&lt;="1"),0,IF(AND(A25&lt;="2"),1,))</f>
        <v>1</v>
      </c>
      <c r="J25" s="79" t="e">
        <f aca="false">IF(YEAR(G25)&gt;=2019,"1",)</f>
        <v>#VALUE!</v>
      </c>
      <c r="K25" s="79" t="n">
        <v>8</v>
      </c>
      <c r="L25" s="82"/>
      <c r="M25" s="82"/>
      <c r="N25" s="83"/>
      <c r="O25" s="82"/>
      <c r="P25" s="82"/>
      <c r="Q25" s="80"/>
      <c r="R25" s="80"/>
      <c r="S25" s="80"/>
      <c r="T25" s="80"/>
      <c r="U25" s="80"/>
      <c r="V25" s="80"/>
      <c r="W25" s="81"/>
    </row>
    <row r="26" customFormat="false" ht="14.4" hidden="false" customHeight="false" outlineLevel="0" collapsed="false">
      <c r="A26" s="69" t="str">
        <f aca="false">IF(YEAR(E26)&lt;=2005,"2","1")</f>
        <v>2</v>
      </c>
      <c r="B26" s="87" t="n">
        <v>9907607</v>
      </c>
      <c r="C26" s="88" t="s">
        <v>86</v>
      </c>
      <c r="D26" s="71" t="s">
        <v>83</v>
      </c>
      <c r="E26" s="82" t="s">
        <v>87</v>
      </c>
      <c r="F26" s="78" t="s">
        <v>88</v>
      </c>
      <c r="G26" s="78" t="s">
        <v>89</v>
      </c>
      <c r="H26" s="79" t="n">
        <f aca="false">IF(AND(A26&lt;="1"),1,IF(AND(A25&lt;="2"),0,))</f>
        <v>0</v>
      </c>
      <c r="I26" s="79" t="n">
        <f aca="false">IF(AND(A26&lt;="1"),0,IF(AND(A26&lt;="2"),1,))</f>
        <v>1</v>
      </c>
      <c r="J26" s="79" t="e">
        <f aca="false">IF(YEAR(G26)&gt;=2019,"1",)</f>
        <v>#VALUE!</v>
      </c>
      <c r="K26" s="79" t="n">
        <v>9</v>
      </c>
      <c r="L26" s="82"/>
      <c r="M26" s="82"/>
      <c r="N26" s="83"/>
      <c r="O26" s="82"/>
      <c r="P26" s="82"/>
      <c r="Q26" s="80"/>
      <c r="R26" s="80"/>
      <c r="S26" s="80"/>
      <c r="T26" s="80"/>
      <c r="U26" s="80"/>
      <c r="V26" s="80"/>
      <c r="W26" s="89"/>
    </row>
    <row r="27" customFormat="false" ht="14.4" hidden="false" customHeight="false" outlineLevel="0" collapsed="false">
      <c r="A27" s="69" t="str">
        <f aca="false">IF(YEAR(E27)&lt;=2005,"2","1")</f>
        <v>2</v>
      </c>
      <c r="B27" s="87" t="n">
        <v>9907608</v>
      </c>
      <c r="C27" s="88" t="s">
        <v>90</v>
      </c>
      <c r="D27" s="71" t="s">
        <v>91</v>
      </c>
      <c r="E27" s="70" t="s">
        <v>92</v>
      </c>
      <c r="F27" s="78" t="s">
        <v>80</v>
      </c>
      <c r="G27" s="78" t="s">
        <v>81</v>
      </c>
      <c r="H27" s="79" t="n">
        <f aca="false">IF(AND(A27&lt;="1"),1,IF(AND(A26&lt;="2"),0,))</f>
        <v>0</v>
      </c>
      <c r="I27" s="79" t="n">
        <f aca="false">IF(AND(A27&lt;="1"),0,IF(AND(A27&lt;="2"),1,))</f>
        <v>1</v>
      </c>
      <c r="J27" s="79" t="e">
        <f aca="false">IF(YEAR(G27)&gt;=2019,"1",)</f>
        <v>#VALUE!</v>
      </c>
      <c r="K27" s="79" t="n">
        <v>10</v>
      </c>
      <c r="L27" s="70"/>
      <c r="M27" s="74"/>
      <c r="N27" s="75"/>
      <c r="O27" s="70"/>
      <c r="P27" s="70"/>
      <c r="Q27" s="80"/>
      <c r="R27" s="80"/>
      <c r="S27" s="80"/>
      <c r="T27" s="80"/>
      <c r="U27" s="80"/>
      <c r="V27" s="80"/>
      <c r="W27" s="89"/>
    </row>
    <row r="28" customFormat="false" ht="14.4" hidden="false" customHeight="false" outlineLevel="0" collapsed="false">
      <c r="A28" s="69" t="str">
        <f aca="false">IF(YEAR(E28)&lt;=2005,"2","1")</f>
        <v>2</v>
      </c>
      <c r="B28" s="87" t="n">
        <v>9907609</v>
      </c>
      <c r="C28" s="90" t="s">
        <v>93</v>
      </c>
      <c r="D28" s="71" t="s">
        <v>94</v>
      </c>
      <c r="E28" s="70" t="s">
        <v>95</v>
      </c>
      <c r="F28" s="78" t="s">
        <v>80</v>
      </c>
      <c r="G28" s="78" t="s">
        <v>81</v>
      </c>
      <c r="H28" s="79" t="n">
        <f aca="false">IF(AND(A28&lt;="1"),1,IF(AND(A27&lt;="2"),0,))</f>
        <v>0</v>
      </c>
      <c r="I28" s="79" t="n">
        <f aca="false">IF(AND(A28&lt;="1"),0,IF(AND(A28&lt;="2"),1,))</f>
        <v>1</v>
      </c>
      <c r="J28" s="79" t="e">
        <f aca="false">IF(YEAR(G28)&gt;=2019,"1",)</f>
        <v>#VALUE!</v>
      </c>
      <c r="K28" s="79" t="n">
        <v>11</v>
      </c>
      <c r="L28" s="70"/>
      <c r="M28" s="74"/>
      <c r="N28" s="75"/>
      <c r="O28" s="70"/>
      <c r="P28" s="70"/>
      <c r="Q28" s="80"/>
      <c r="R28" s="80"/>
      <c r="S28" s="80"/>
      <c r="T28" s="80"/>
      <c r="U28" s="80"/>
      <c r="V28" s="80"/>
      <c r="W28" s="89"/>
    </row>
    <row r="29" customFormat="false" ht="14.4" hidden="false" customHeight="false" outlineLevel="0" collapsed="false">
      <c r="A29" s="69" t="str">
        <f aca="false">IF(YEAR(E29)&lt;=2005,"2","1")</f>
        <v>2</v>
      </c>
      <c r="B29" s="87" t="n">
        <v>9907610</v>
      </c>
      <c r="C29" s="90" t="s">
        <v>96</v>
      </c>
      <c r="D29" s="71" t="s">
        <v>97</v>
      </c>
      <c r="E29" s="70" t="s">
        <v>98</v>
      </c>
      <c r="F29" s="78" t="s">
        <v>99</v>
      </c>
      <c r="G29" s="78" t="s">
        <v>100</v>
      </c>
      <c r="H29" s="79" t="n">
        <f aca="false">IF(AND(A29&lt;="1"),1,IF(AND(A28&lt;="2"),0,))</f>
        <v>0</v>
      </c>
      <c r="I29" s="79" t="n">
        <f aca="false">IF(AND(A29&lt;="1"),0,IF(AND(A29&lt;="2"),1,))</f>
        <v>1</v>
      </c>
      <c r="J29" s="79" t="str">
        <f aca="false">IF(YEAR(G29)&gt;=2019,"1",)</f>
        <v>1</v>
      </c>
      <c r="K29" s="79" t="n">
        <v>12</v>
      </c>
      <c r="L29" s="70"/>
      <c r="M29" s="91"/>
      <c r="N29" s="75"/>
      <c r="O29" s="70"/>
      <c r="P29" s="70"/>
      <c r="Q29" s="80"/>
      <c r="R29" s="80"/>
      <c r="S29" s="80"/>
      <c r="T29" s="80"/>
      <c r="U29" s="80"/>
      <c r="V29" s="80"/>
      <c r="W29" s="89"/>
    </row>
    <row r="30" customFormat="false" ht="14.4" hidden="false" customHeight="false" outlineLevel="0" collapsed="false">
      <c r="A30" s="69" t="str">
        <f aca="false">IF(YEAR(E30)&lt;=2005,"2","1")</f>
        <v>2</v>
      </c>
      <c r="B30" s="87" t="n">
        <v>9907611</v>
      </c>
      <c r="C30" s="90" t="s">
        <v>101</v>
      </c>
      <c r="D30" s="71" t="s">
        <v>102</v>
      </c>
      <c r="E30" s="82" t="s">
        <v>103</v>
      </c>
      <c r="F30" s="78" t="s">
        <v>61</v>
      </c>
      <c r="G30" s="78" t="s">
        <v>62</v>
      </c>
      <c r="H30" s="79" t="n">
        <f aca="false">IF(AND(A30&lt;="1"),1,IF(AND(A29&lt;="2"),0,))</f>
        <v>0</v>
      </c>
      <c r="I30" s="79" t="n">
        <f aca="false">IF(AND(A30&lt;="1"),0,IF(AND(A30&lt;="2"),1,))</f>
        <v>1</v>
      </c>
      <c r="J30" s="79" t="e">
        <f aca="false">IF(YEAR(G30)&gt;=2019,"1",)</f>
        <v>#VALUE!</v>
      </c>
      <c r="K30" s="79" t="n">
        <v>13</v>
      </c>
      <c r="L30" s="82"/>
      <c r="M30" s="82"/>
      <c r="N30" s="82"/>
      <c r="O30" s="82"/>
      <c r="P30" s="82"/>
      <c r="Q30" s="80"/>
      <c r="R30" s="80"/>
      <c r="S30" s="80"/>
      <c r="T30" s="80"/>
      <c r="U30" s="80"/>
      <c r="V30" s="80"/>
      <c r="W30" s="89"/>
    </row>
    <row r="31" customFormat="false" ht="14.4" hidden="false" customHeight="false" outlineLevel="0" collapsed="false">
      <c r="A31" s="69" t="e">
        <f aca="false">IF(YEAR(E31)&lt;=2005,"2","1")</f>
        <v>#VALUE!</v>
      </c>
      <c r="B31" s="87" t="n">
        <v>9907622</v>
      </c>
      <c r="C31" s="90" t="s">
        <v>104</v>
      </c>
      <c r="D31" s="71" t="s">
        <v>105</v>
      </c>
      <c r="E31" s="70" t="s">
        <v>106</v>
      </c>
      <c r="F31" s="78" t="s">
        <v>107</v>
      </c>
      <c r="G31" s="78" t="s">
        <v>108</v>
      </c>
      <c r="H31" s="79" t="e">
        <f aca="false">IF(AND(A31&lt;="1"),1,IF(AND(A30&lt;="2"),0,))</f>
        <v>#VALUE!</v>
      </c>
      <c r="I31" s="79" t="e">
        <f aca="false">IF(AND(A31&lt;="1"),0,IF(AND(A31&lt;="2"),1,))</f>
        <v>#VALUE!</v>
      </c>
      <c r="J31" s="79" t="e">
        <f aca="false">IF(YEAR(G31)&gt;=2019,"1",)</f>
        <v>#VALUE!</v>
      </c>
      <c r="K31" s="79" t="n">
        <v>14</v>
      </c>
      <c r="L31" s="70"/>
      <c r="M31" s="70"/>
      <c r="N31" s="75"/>
      <c r="O31" s="70"/>
      <c r="P31" s="70"/>
      <c r="Q31" s="80"/>
      <c r="R31" s="80"/>
      <c r="S31" s="80"/>
      <c r="T31" s="80"/>
      <c r="U31" s="80"/>
      <c r="V31" s="80"/>
      <c r="W31" s="89"/>
    </row>
    <row r="32" customFormat="false" ht="14.4" hidden="false" customHeight="false" outlineLevel="0" collapsed="false">
      <c r="A32" s="69" t="e">
        <f aca="false">IF(YEAR(E32)&lt;=2005,"2","1")</f>
        <v>#VALUE!</v>
      </c>
      <c r="B32" s="87" t="n">
        <v>9907651</v>
      </c>
      <c r="C32" s="90" t="s">
        <v>109</v>
      </c>
      <c r="D32" s="71" t="s">
        <v>110</v>
      </c>
      <c r="E32" s="92" t="s">
        <v>111</v>
      </c>
      <c r="F32" s="78" t="s">
        <v>112</v>
      </c>
      <c r="G32" s="78" t="s">
        <v>113</v>
      </c>
      <c r="H32" s="79" t="e">
        <f aca="false">IF(AND(A32&lt;="1"),1,IF(AND(A31&lt;="2"),0,))</f>
        <v>#VALUE!</v>
      </c>
      <c r="I32" s="79" t="e">
        <f aca="false">IF(AND(A32&lt;="1"),0,IF(AND(A32&lt;="2"),1,))</f>
        <v>#VALUE!</v>
      </c>
      <c r="J32" s="79" t="str">
        <f aca="false">IF(YEAR(G32)&gt;=2019,"1",)</f>
        <v>1</v>
      </c>
      <c r="K32" s="79" t="n">
        <v>15</v>
      </c>
      <c r="L32" s="88"/>
      <c r="M32" s="88"/>
      <c r="N32" s="88"/>
      <c r="O32" s="93"/>
      <c r="P32" s="92"/>
      <c r="Q32" s="80"/>
      <c r="R32" s="80"/>
      <c r="S32" s="80"/>
      <c r="T32" s="80"/>
      <c r="U32" s="80"/>
      <c r="V32" s="80"/>
      <c r="W32" s="89"/>
    </row>
    <row r="33" customFormat="false" ht="14.4" hidden="false" customHeight="false" outlineLevel="0" collapsed="false">
      <c r="A33" s="69" t="e">
        <f aca="false">IF(YEAR(E33)&lt;=2005,"2","1")</f>
        <v>#VALUE!</v>
      </c>
      <c r="B33" s="94" t="s">
        <v>114</v>
      </c>
      <c r="C33" s="88" t="s">
        <v>115</v>
      </c>
      <c r="D33" s="71" t="s">
        <v>116</v>
      </c>
      <c r="E33" s="92" t="s">
        <v>117</v>
      </c>
      <c r="F33" s="78" t="s">
        <v>118</v>
      </c>
      <c r="G33" s="78" t="s">
        <v>119</v>
      </c>
      <c r="H33" s="79" t="e">
        <f aca="false">IF(AND(A33&lt;="1"),1,IF(AND(A32&lt;="2"),0,))</f>
        <v>#VALUE!</v>
      </c>
      <c r="I33" s="79" t="e">
        <f aca="false">IF(AND(A33&lt;="1"),0,IF(AND(A33&lt;="2"),1,))</f>
        <v>#VALUE!</v>
      </c>
      <c r="J33" s="79" t="e">
        <f aca="false">IF(YEAR(G33)&gt;=2019,"1",)</f>
        <v>#VALUE!</v>
      </c>
      <c r="K33" s="79" t="n">
        <v>16</v>
      </c>
      <c r="L33" s="88"/>
      <c r="M33" s="88"/>
      <c r="N33" s="88"/>
      <c r="O33" s="93"/>
      <c r="P33" s="92"/>
      <c r="Q33" s="80"/>
      <c r="R33" s="80"/>
      <c r="S33" s="80"/>
      <c r="T33" s="80"/>
      <c r="U33" s="80"/>
      <c r="V33" s="80"/>
      <c r="W33" s="89"/>
    </row>
    <row r="34" customFormat="false" ht="14.4" hidden="false" customHeight="false" outlineLevel="0" collapsed="false">
      <c r="A34" s="69" t="e">
        <f aca="false">IF(YEAR(E34)&lt;=2005,"2","1")</f>
        <v>#VALUE!</v>
      </c>
      <c r="B34" s="95" t="s">
        <v>120</v>
      </c>
      <c r="C34" s="88" t="s">
        <v>121</v>
      </c>
      <c r="D34" s="71" t="s">
        <v>122</v>
      </c>
      <c r="E34" s="92" t="s">
        <v>123</v>
      </c>
      <c r="F34" s="78" t="s">
        <v>124</v>
      </c>
      <c r="G34" s="78" t="s">
        <v>125</v>
      </c>
      <c r="H34" s="79" t="e">
        <f aca="false">IF(AND(A34&lt;="1"),1,IF(AND(A33&lt;="2"),0,))</f>
        <v>#VALUE!</v>
      </c>
      <c r="I34" s="79" t="e">
        <f aca="false">IF(AND(A34&lt;="1"),0,IF(AND(A34&lt;="2"),1,))</f>
        <v>#VALUE!</v>
      </c>
      <c r="J34" s="79" t="str">
        <f aca="false">IF(YEAR(G34)&gt;=2019,"1",)</f>
        <v>1</v>
      </c>
      <c r="K34" s="79" t="n">
        <v>17</v>
      </c>
      <c r="L34" s="88"/>
      <c r="M34" s="88"/>
      <c r="N34" s="88"/>
      <c r="O34" s="93"/>
      <c r="P34" s="92"/>
      <c r="Q34" s="80"/>
      <c r="R34" s="80"/>
      <c r="S34" s="80"/>
      <c r="T34" s="80"/>
      <c r="U34" s="80"/>
      <c r="V34" s="80"/>
      <c r="W34" s="89"/>
    </row>
    <row r="35" customFormat="false" ht="14.4" hidden="false" customHeight="false" outlineLevel="0" collapsed="false">
      <c r="A35" s="69" t="e">
        <f aca="false">IF(YEAR(E35)&lt;=2005,"2","1")</f>
        <v>#VALUE!</v>
      </c>
      <c r="B35" s="96" t="s">
        <v>126</v>
      </c>
      <c r="C35" s="88" t="s">
        <v>127</v>
      </c>
      <c r="D35" s="71" t="s">
        <v>128</v>
      </c>
      <c r="E35" s="92" t="s">
        <v>129</v>
      </c>
      <c r="F35" s="78" t="s">
        <v>112</v>
      </c>
      <c r="G35" s="78" t="s">
        <v>113</v>
      </c>
      <c r="H35" s="79" t="e">
        <f aca="false">IF(AND(A35&lt;="1"),1,IF(AND(A34&lt;="2"),0,))</f>
        <v>#VALUE!</v>
      </c>
      <c r="I35" s="79" t="e">
        <f aca="false">IF(AND(A35&lt;="1"),0,IF(AND(A35&lt;="2"),1,))</f>
        <v>#VALUE!</v>
      </c>
      <c r="J35" s="79" t="str">
        <f aca="false">IF(YEAR(G35)&gt;=2019,"1",)</f>
        <v>1</v>
      </c>
      <c r="K35" s="79" t="n">
        <v>18</v>
      </c>
      <c r="L35" s="88"/>
      <c r="M35" s="88"/>
      <c r="N35" s="88"/>
      <c r="O35" s="93"/>
      <c r="P35" s="92"/>
      <c r="Q35" s="80"/>
      <c r="R35" s="80"/>
      <c r="S35" s="80"/>
      <c r="T35" s="80"/>
      <c r="U35" s="80"/>
      <c r="V35" s="80"/>
      <c r="W35" s="89"/>
    </row>
    <row r="36" customFormat="false" ht="14.4" hidden="false" customHeight="false" outlineLevel="0" collapsed="false">
      <c r="A36" s="69" t="e">
        <f aca="false">IF(YEAR(E36)&lt;=2005,"2","1")</f>
        <v>#VALUE!</v>
      </c>
      <c r="B36" s="97" t="n">
        <v>9907290</v>
      </c>
      <c r="C36" s="98" t="s">
        <v>130</v>
      </c>
      <c r="D36" s="71" t="s">
        <v>131</v>
      </c>
      <c r="E36" s="92" t="s">
        <v>132</v>
      </c>
      <c r="F36" s="78" t="s">
        <v>56</v>
      </c>
      <c r="G36" s="78" t="s">
        <v>57</v>
      </c>
      <c r="H36" s="79" t="e">
        <f aca="false">IF(AND(A36&lt;="1"),1,IF(AND(A35&lt;="2"),0,))</f>
        <v>#VALUE!</v>
      </c>
      <c r="I36" s="79" t="e">
        <f aca="false">IF(AND(A36&lt;="1"),0,IF(AND(A36&lt;="2"),1,))</f>
        <v>#VALUE!</v>
      </c>
      <c r="J36" s="79" t="e">
        <f aca="false">IF(YEAR(G36)&gt;=2019,"1",)</f>
        <v>#VALUE!</v>
      </c>
      <c r="K36" s="79" t="n">
        <v>19</v>
      </c>
      <c r="L36" s="88"/>
      <c r="M36" s="88"/>
      <c r="N36" s="88"/>
      <c r="O36" s="87"/>
      <c r="P36" s="78"/>
      <c r="Q36" s="80"/>
      <c r="R36" s="80"/>
      <c r="S36" s="80"/>
      <c r="T36" s="80"/>
      <c r="U36" s="80"/>
      <c r="V36" s="80"/>
      <c r="W36" s="89"/>
    </row>
    <row r="37" customFormat="false" ht="14.4" hidden="false" customHeight="false" outlineLevel="0" collapsed="false">
      <c r="A37" s="69" t="e">
        <f aca="false">IF(YEAR(E37)&lt;=2005,"2","1")</f>
        <v>#VALUE!</v>
      </c>
      <c r="B37" s="99" t="n">
        <v>9907291</v>
      </c>
      <c r="C37" s="98" t="s">
        <v>133</v>
      </c>
      <c r="D37" s="71" t="s">
        <v>134</v>
      </c>
      <c r="E37" s="92" t="s">
        <v>135</v>
      </c>
      <c r="F37" s="78" t="s">
        <v>56</v>
      </c>
      <c r="G37" s="78" t="s">
        <v>57</v>
      </c>
      <c r="H37" s="79" t="e">
        <f aca="false">IF(AND(A37&lt;="1"),1,IF(AND(A36&lt;="2"),0,))</f>
        <v>#VALUE!</v>
      </c>
      <c r="I37" s="79" t="e">
        <f aca="false">IF(AND(A37&lt;="1"),0,IF(AND(A37&lt;="2"),1,))</f>
        <v>#VALUE!</v>
      </c>
      <c r="J37" s="79" t="e">
        <f aca="false">IF(YEAR(G37)&gt;=2019,"1",)</f>
        <v>#VALUE!</v>
      </c>
      <c r="K37" s="79" t="n">
        <v>20</v>
      </c>
      <c r="L37" s="88"/>
      <c r="M37" s="100"/>
      <c r="N37" s="88"/>
      <c r="O37" s="87"/>
      <c r="P37" s="78"/>
      <c r="Q37" s="80"/>
      <c r="R37" s="80"/>
      <c r="S37" s="80"/>
      <c r="T37" s="80"/>
      <c r="U37" s="80"/>
      <c r="V37" s="80"/>
      <c r="W37" s="89"/>
    </row>
    <row r="38" customFormat="false" ht="14.4" hidden="false" customHeight="false" outlineLevel="0" collapsed="false">
      <c r="A38" s="69" t="e">
        <f aca="false">IF(YEAR(E38)&lt;=2005,"2","1")</f>
        <v>#VALUE!</v>
      </c>
      <c r="B38" s="99" t="n">
        <v>9907292</v>
      </c>
      <c r="C38" s="98" t="s">
        <v>136</v>
      </c>
      <c r="D38" s="71" t="s">
        <v>137</v>
      </c>
      <c r="E38" s="92" t="s">
        <v>138</v>
      </c>
      <c r="F38" s="78" t="s">
        <v>56</v>
      </c>
      <c r="G38" s="78" t="s">
        <v>139</v>
      </c>
      <c r="H38" s="79" t="e">
        <f aca="false">IF(AND(A38&lt;="1"),1,IF(AND(A37&lt;="2"),0,))</f>
        <v>#VALUE!</v>
      </c>
      <c r="I38" s="79" t="e">
        <f aca="false">IF(AND(A38&lt;="1"),0,IF(AND(A38&lt;="2"),1,))</f>
        <v>#VALUE!</v>
      </c>
      <c r="J38" s="79" t="str">
        <f aca="false">IF(YEAR(G38)&gt;=2019,"1",)</f>
        <v>1</v>
      </c>
      <c r="K38" s="79" t="n">
        <v>21</v>
      </c>
      <c r="L38" s="88"/>
      <c r="M38" s="88"/>
      <c r="N38" s="88"/>
      <c r="O38" s="87"/>
      <c r="P38" s="78"/>
      <c r="Q38" s="80"/>
      <c r="R38" s="80"/>
      <c r="S38" s="80"/>
      <c r="T38" s="80"/>
      <c r="U38" s="80"/>
      <c r="V38" s="80"/>
      <c r="W38" s="89"/>
    </row>
    <row r="39" customFormat="false" ht="15.6" hidden="false" customHeight="false" outlineLevel="0" collapsed="false">
      <c r="A39" s="69" t="str">
        <f aca="false">IF(YEAR(E39)&lt;=2005,"2","1")</f>
        <v>1</v>
      </c>
      <c r="B39" s="101" t="s">
        <v>140</v>
      </c>
      <c r="C39" s="70" t="s">
        <v>141</v>
      </c>
      <c r="D39" s="71" t="s">
        <v>142</v>
      </c>
      <c r="E39" s="102" t="s">
        <v>143</v>
      </c>
      <c r="F39" s="103"/>
      <c r="G39" s="104"/>
      <c r="H39" s="79" t="n">
        <f aca="false">IF(AND(A39&lt;="1"),1,IF(AND(A38&lt;="2"),0,))</f>
        <v>1</v>
      </c>
      <c r="I39" s="79" t="n">
        <f aca="false">IF(AND(A39&lt;="1"),0,IF(AND(A39&lt;="2"),1,))</f>
        <v>0</v>
      </c>
      <c r="J39" s="79" t="n">
        <f aca="false">IF(YEAR(G39)&gt;=2019,"1",)</f>
        <v>0</v>
      </c>
      <c r="K39" s="79" t="n">
        <v>22</v>
      </c>
      <c r="L39" s="70"/>
      <c r="M39" s="70"/>
      <c r="N39" s="75"/>
      <c r="O39" s="87"/>
      <c r="P39" s="78"/>
      <c r="Q39" s="80"/>
      <c r="R39" s="80"/>
      <c r="S39" s="80"/>
      <c r="T39" s="80"/>
      <c r="U39" s="80"/>
      <c r="V39" s="80"/>
      <c r="W39" s="89"/>
    </row>
    <row r="40" customFormat="false" ht="14.4" hidden="false" customHeight="false" outlineLevel="0" collapsed="false">
      <c r="A40" s="69" t="e">
        <f aca="false">IF(YEAR(E40)&lt;=2005,"2","1")</f>
        <v>#VALUE!</v>
      </c>
      <c r="B40" s="70" t="n">
        <v>9904936</v>
      </c>
      <c r="C40" s="70" t="s">
        <v>144</v>
      </c>
      <c r="D40" s="71" t="s">
        <v>102</v>
      </c>
      <c r="E40" s="70" t="s">
        <v>145</v>
      </c>
      <c r="F40" s="103" t="s">
        <v>146</v>
      </c>
      <c r="G40" s="103" t="s">
        <v>147</v>
      </c>
      <c r="H40" s="79" t="e">
        <f aca="false">IF(AND(A40&lt;="1"),1,IF(AND(A39&lt;="2"),0,))</f>
        <v>#VALUE!</v>
      </c>
      <c r="I40" s="79" t="e">
        <f aca="false">IF(AND(A40&lt;="1"),0,IF(AND(A40&lt;="2"),1,))</f>
        <v>#VALUE!</v>
      </c>
      <c r="J40" s="79" t="e">
        <f aca="false">IF(YEAR(G40)&gt;=2019,"1",)</f>
        <v>#VALUE!</v>
      </c>
      <c r="K40" s="79" t="n">
        <v>23</v>
      </c>
      <c r="L40" s="70"/>
      <c r="M40" s="70"/>
      <c r="N40" s="75"/>
      <c r="O40" s="87"/>
      <c r="P40" s="78"/>
      <c r="Q40" s="80"/>
      <c r="R40" s="80"/>
      <c r="S40" s="80"/>
      <c r="T40" s="80"/>
      <c r="U40" s="80"/>
      <c r="V40" s="80"/>
      <c r="W40" s="89"/>
    </row>
    <row r="41" customFormat="false" ht="14.4" hidden="false" customHeight="false" outlineLevel="0" collapsed="false">
      <c r="A41" s="69" t="e">
        <f aca="false">IF(YEAR(E41)&lt;=2005,"2","1")</f>
        <v>#VALUE!</v>
      </c>
      <c r="B41" s="70" t="n">
        <v>9904936</v>
      </c>
      <c r="C41" s="70" t="s">
        <v>148</v>
      </c>
      <c r="D41" s="71" t="s">
        <v>149</v>
      </c>
      <c r="E41" s="70" t="s">
        <v>150</v>
      </c>
      <c r="F41" s="103" t="s">
        <v>146</v>
      </c>
      <c r="G41" s="103" t="s">
        <v>147</v>
      </c>
      <c r="H41" s="79" t="e">
        <f aca="false">IF(AND(A41&lt;="1"),1,IF(AND(A40&lt;="2"),0,))</f>
        <v>#VALUE!</v>
      </c>
      <c r="I41" s="79" t="e">
        <f aca="false">IF(AND(A41&lt;="1"),0,IF(AND(A41&lt;="2"),1,))</f>
        <v>#VALUE!</v>
      </c>
      <c r="J41" s="79" t="e">
        <f aca="false">IF(YEAR(G41)&gt;=2019,"1",)</f>
        <v>#VALUE!</v>
      </c>
      <c r="K41" s="79" t="n">
        <v>24</v>
      </c>
      <c r="L41" s="70"/>
      <c r="M41" s="70"/>
      <c r="N41" s="75"/>
      <c r="O41" s="87"/>
      <c r="P41" s="78"/>
      <c r="Q41" s="80"/>
      <c r="R41" s="80"/>
      <c r="S41" s="80"/>
      <c r="T41" s="80"/>
      <c r="U41" s="80"/>
      <c r="V41" s="80"/>
      <c r="W41" s="89"/>
    </row>
    <row r="42" customFormat="false" ht="14.4" hidden="false" customHeight="false" outlineLevel="0" collapsed="false">
      <c r="A42" s="69" t="e">
        <f aca="false">IF(YEAR(E42)&lt;=2005,"2","1")</f>
        <v>#VALUE!</v>
      </c>
      <c r="B42" s="70" t="n">
        <v>9904938</v>
      </c>
      <c r="C42" s="70" t="s">
        <v>151</v>
      </c>
      <c r="D42" s="71" t="s">
        <v>152</v>
      </c>
      <c r="E42" s="70" t="s">
        <v>153</v>
      </c>
      <c r="F42" s="103" t="s">
        <v>154</v>
      </c>
      <c r="G42" s="103" t="s">
        <v>155</v>
      </c>
      <c r="H42" s="79" t="e">
        <f aca="false">IF(AND(A42&lt;="1"),1,IF(AND(A41&lt;="2"),0,))</f>
        <v>#VALUE!</v>
      </c>
      <c r="I42" s="79" t="e">
        <f aca="false">IF(AND(A42&lt;="1"),0,IF(AND(A42&lt;="2"),1,))</f>
        <v>#VALUE!</v>
      </c>
      <c r="J42" s="79" t="e">
        <f aca="false">IF(YEAR(G42)&gt;=2019,"1",)</f>
        <v>#VALUE!</v>
      </c>
      <c r="K42" s="79" t="n">
        <v>25</v>
      </c>
      <c r="L42" s="70"/>
      <c r="M42" s="70"/>
      <c r="N42" s="75"/>
      <c r="O42" s="87"/>
      <c r="P42" s="78"/>
      <c r="Q42" s="80"/>
      <c r="R42" s="80"/>
      <c r="S42" s="80"/>
      <c r="T42" s="80"/>
      <c r="U42" s="80"/>
      <c r="V42" s="80"/>
      <c r="W42" s="89"/>
    </row>
    <row r="43" customFormat="false" ht="14.4" hidden="false" customHeight="false" outlineLevel="0" collapsed="false">
      <c r="A43" s="69" t="e">
        <f aca="false">IF(YEAR(E43)&lt;=2005,"2","1")</f>
        <v>#VALUE!</v>
      </c>
      <c r="B43" s="105" t="s">
        <v>156</v>
      </c>
      <c r="C43" s="106" t="s">
        <v>69</v>
      </c>
      <c r="D43" s="71" t="s">
        <v>157</v>
      </c>
      <c r="E43" s="107" t="s">
        <v>158</v>
      </c>
      <c r="F43" s="107"/>
      <c r="G43" s="108"/>
      <c r="H43" s="79" t="e">
        <f aca="false">IF(AND(A43&lt;="1"),1,IF(AND(A42&lt;="2"),0,))</f>
        <v>#VALUE!</v>
      </c>
      <c r="I43" s="79" t="e">
        <f aca="false">IF(AND(A43&lt;="1"),0,IF(AND(A43&lt;="2"),1,))</f>
        <v>#VALUE!</v>
      </c>
      <c r="J43" s="79" t="n">
        <f aca="false">IF(YEAR(G43)&gt;=2019,"1",)</f>
        <v>0</v>
      </c>
      <c r="K43" s="79" t="n">
        <v>26</v>
      </c>
      <c r="L43" s="88"/>
      <c r="M43" s="88"/>
      <c r="N43" s="88"/>
      <c r="O43" s="87"/>
      <c r="P43" s="78"/>
      <c r="Q43" s="80"/>
      <c r="R43" s="80"/>
      <c r="S43" s="80"/>
      <c r="T43" s="80"/>
      <c r="U43" s="80"/>
      <c r="V43" s="80"/>
      <c r="W43" s="89"/>
    </row>
    <row r="44" customFormat="false" ht="14.4" hidden="false" customHeight="false" outlineLevel="0" collapsed="false">
      <c r="A44" s="69" t="str">
        <f aca="false">IF(YEAR(E44)&lt;=2005,"2","1")</f>
        <v>2</v>
      </c>
      <c r="B44" s="1" t="n">
        <v>9907398</v>
      </c>
      <c r="C44" s="106" t="s">
        <v>159</v>
      </c>
      <c r="D44" s="71" t="s">
        <v>160</v>
      </c>
      <c r="E44" s="2" t="s">
        <v>161</v>
      </c>
      <c r="F44" s="107"/>
      <c r="G44" s="108"/>
      <c r="H44" s="79" t="e">
        <f aca="false">IF(AND(A44&lt;="1"),1,IF(AND(A43&lt;="2"),0,))</f>
        <v>#VALUE!</v>
      </c>
      <c r="I44" s="79" t="n">
        <f aca="false">IF(AND(A44&lt;="1"),0,IF(AND(A44&lt;="2"),1,))</f>
        <v>1</v>
      </c>
      <c r="J44" s="79" t="n">
        <f aca="false">IF(YEAR(G44)&gt;=2019,"1",)</f>
        <v>0</v>
      </c>
      <c r="K44" s="79" t="n">
        <v>27</v>
      </c>
      <c r="L44" s="70"/>
      <c r="M44" s="74"/>
      <c r="N44" s="75"/>
      <c r="O44" s="109"/>
      <c r="P44" s="107"/>
      <c r="Q44" s="110"/>
      <c r="R44" s="110"/>
      <c r="S44" s="110"/>
      <c r="T44" s="110"/>
      <c r="U44" s="110"/>
      <c r="V44" s="111"/>
      <c r="W44" s="89"/>
    </row>
    <row r="45" customFormat="false" ht="14.4" hidden="false" customHeight="false" outlineLevel="0" collapsed="false">
      <c r="A45" s="69" t="e">
        <f aca="false">IF(YEAR(E45)&lt;=2005,"2","1")</f>
        <v>#VALUE!</v>
      </c>
      <c r="B45" s="105"/>
      <c r="C45" s="106" t="s">
        <v>162</v>
      </c>
      <c r="D45" s="71" t="s">
        <v>163</v>
      </c>
      <c r="E45" s="70" t="s">
        <v>164</v>
      </c>
      <c r="F45" s="107"/>
      <c r="G45" s="108"/>
      <c r="H45" s="79" t="e">
        <f aca="false">IF(AND(A45&lt;="1"),1,IF(AND(A44&lt;="2"),0,))</f>
        <v>#VALUE!</v>
      </c>
      <c r="I45" s="79" t="e">
        <f aca="false">IF(AND(A45&lt;="1"),0,IF(AND(A45&lt;="2"),1,))</f>
        <v>#VALUE!</v>
      </c>
      <c r="J45" s="79" t="n">
        <f aca="false">IF(YEAR(G45)&gt;=2019,"1",)</f>
        <v>0</v>
      </c>
      <c r="K45" s="79" t="n">
        <v>28</v>
      </c>
      <c r="L45" s="112"/>
      <c r="M45" s="74"/>
      <c r="N45" s="75"/>
      <c r="O45" s="109"/>
      <c r="P45" s="107"/>
      <c r="Q45" s="110"/>
      <c r="R45" s="110"/>
      <c r="S45" s="110"/>
      <c r="T45" s="110"/>
      <c r="U45" s="110"/>
      <c r="V45" s="111"/>
      <c r="W45" s="89"/>
    </row>
    <row r="46" customFormat="false" ht="14.4" hidden="false" customHeight="false" outlineLevel="0" collapsed="false">
      <c r="A46" s="69" t="str">
        <f aca="false">IF(YEAR(E46)&lt;=2005,"2","1")</f>
        <v>2</v>
      </c>
      <c r="B46" s="82" t="n">
        <v>9905604</v>
      </c>
      <c r="C46" s="106" t="s">
        <v>69</v>
      </c>
      <c r="D46" s="71" t="s">
        <v>165</v>
      </c>
      <c r="E46" s="82" t="s">
        <v>166</v>
      </c>
      <c r="F46" s="107"/>
      <c r="G46" s="108"/>
      <c r="H46" s="79" t="e">
        <f aca="false">IF(AND(A46&lt;="1"),1,IF(AND(A45&lt;="2"),0,))</f>
        <v>#VALUE!</v>
      </c>
      <c r="I46" s="79" t="n">
        <f aca="false">IF(AND(A46&lt;="1"),0,IF(AND(A46&lt;="2"),1,))</f>
        <v>1</v>
      </c>
      <c r="J46" s="79" t="n">
        <f aca="false">IF(YEAR(G46)&gt;=2019,"1",)</f>
        <v>0</v>
      </c>
      <c r="K46" s="79" t="n">
        <v>29</v>
      </c>
      <c r="L46" s="82"/>
      <c r="M46" s="74"/>
      <c r="N46" s="83"/>
      <c r="O46" s="109"/>
      <c r="P46" s="107"/>
      <c r="Q46" s="110"/>
      <c r="R46" s="110"/>
      <c r="S46" s="110"/>
      <c r="T46" s="110"/>
      <c r="U46" s="110"/>
      <c r="V46" s="111"/>
      <c r="W46" s="89"/>
    </row>
    <row r="47" customFormat="false" ht="14.4" hidden="false" customHeight="false" outlineLevel="0" collapsed="false">
      <c r="A47" s="69" t="e">
        <f aca="false">IF(YEAR(E47)&lt;=2005,"2","1")</f>
        <v>#VALUE!</v>
      </c>
      <c r="B47" s="113" t="n">
        <v>9906036</v>
      </c>
      <c r="C47" s="106" t="s">
        <v>130</v>
      </c>
      <c r="D47" s="71" t="s">
        <v>167</v>
      </c>
      <c r="E47" s="114" t="s">
        <v>168</v>
      </c>
      <c r="F47" s="107" t="s">
        <v>169</v>
      </c>
      <c r="G47" s="108" t="s">
        <v>170</v>
      </c>
      <c r="H47" s="79" t="e">
        <f aca="false">IF(AND(A47&lt;="1"),1,IF(AND(A46&lt;="2"),0,))</f>
        <v>#VALUE!</v>
      </c>
      <c r="I47" s="79" t="e">
        <f aca="false">IF(AND(A47&lt;="1"),0,IF(AND(A47&lt;="2"),1,))</f>
        <v>#VALUE!</v>
      </c>
      <c r="J47" s="79" t="e">
        <f aca="false">IF(YEAR(G47)&gt;=2019,"1",)</f>
        <v>#VALUE!</v>
      </c>
      <c r="K47" s="79" t="n">
        <v>30</v>
      </c>
      <c r="L47" s="115"/>
      <c r="M47" s="106"/>
      <c r="N47" s="110"/>
      <c r="O47" s="109"/>
      <c r="P47" s="107"/>
      <c r="Q47" s="110"/>
      <c r="R47" s="110"/>
      <c r="S47" s="110"/>
      <c r="T47" s="110"/>
      <c r="U47" s="110"/>
      <c r="V47" s="111"/>
      <c r="W47" s="89"/>
    </row>
    <row r="48" customFormat="false" ht="14.4" hidden="false" customHeight="false" outlineLevel="0" collapsed="false">
      <c r="A48" s="69" t="str">
        <f aca="false">IF(YEAR(E48)&lt;=2005,"2","1")</f>
        <v>2</v>
      </c>
      <c r="B48" s="105"/>
      <c r="C48" s="106"/>
      <c r="D48" s="71" t="s">
        <v>171</v>
      </c>
      <c r="E48" s="107"/>
      <c r="F48" s="107"/>
      <c r="G48" s="108"/>
      <c r="H48" s="79" t="e">
        <f aca="false">IF(AND(A48&lt;="1"),1,IF(AND(A47&lt;="2"),0,))</f>
        <v>#VALUE!</v>
      </c>
      <c r="I48" s="79" t="n">
        <f aca="false">IF(AND(A48&lt;="1"),0,IF(AND(A48&lt;="2"),1,))</f>
        <v>1</v>
      </c>
      <c r="J48" s="79" t="n">
        <f aca="false">IF(YEAR(G48)&gt;=2019,"1",)</f>
        <v>0</v>
      </c>
      <c r="K48" s="79" t="n">
        <v>31</v>
      </c>
      <c r="L48" s="115"/>
      <c r="M48" s="116"/>
      <c r="N48" s="110"/>
      <c r="O48" s="109"/>
      <c r="P48" s="107"/>
      <c r="Q48" s="110"/>
      <c r="R48" s="110"/>
      <c r="S48" s="110"/>
      <c r="T48" s="110"/>
      <c r="U48" s="110"/>
      <c r="V48" s="111"/>
      <c r="W48" s="89"/>
    </row>
    <row r="49" customFormat="false" ht="14.4" hidden="false" customHeight="false" outlineLevel="0" collapsed="false">
      <c r="A49" s="69" t="str">
        <f aca="false">IF(YEAR(E49)&lt;=2005,"2","1")</f>
        <v>2</v>
      </c>
      <c r="B49" s="113"/>
      <c r="C49" s="106"/>
      <c r="D49" s="71" t="s">
        <v>172</v>
      </c>
      <c r="E49" s="114"/>
      <c r="F49" s="107"/>
      <c r="G49" s="108"/>
      <c r="H49" s="79" t="n">
        <f aca="false">IF(AND(A49&lt;="1"),1,IF(AND(A48&lt;="2"),0,))</f>
        <v>0</v>
      </c>
      <c r="I49" s="79" t="n">
        <f aca="false">IF(AND(A49&lt;="1"),0,IF(AND(A49&lt;="2"),1,))</f>
        <v>1</v>
      </c>
      <c r="J49" s="79" t="n">
        <f aca="false">IF(YEAR(G49)&gt;=2019,"1",)</f>
        <v>0</v>
      </c>
      <c r="K49" s="79" t="n">
        <v>32</v>
      </c>
      <c r="L49" s="115"/>
      <c r="M49" s="106"/>
      <c r="N49" s="110"/>
      <c r="O49" s="109"/>
      <c r="P49" s="107"/>
      <c r="Q49" s="110"/>
      <c r="R49" s="110"/>
      <c r="S49" s="110"/>
      <c r="T49" s="110"/>
      <c r="U49" s="110"/>
      <c r="V49" s="111"/>
      <c r="W49" s="89"/>
    </row>
    <row r="50" customFormat="false" ht="14.4" hidden="false" customHeight="false" outlineLevel="0" collapsed="false">
      <c r="A50" s="69" t="str">
        <f aca="false">IF(YEAR(E50)&lt;=2005,"2","1")</f>
        <v>2</v>
      </c>
      <c r="B50" s="105"/>
      <c r="C50" s="106"/>
      <c r="D50" s="71" t="s">
        <v>173</v>
      </c>
      <c r="E50" s="107"/>
      <c r="F50" s="107"/>
      <c r="G50" s="108"/>
      <c r="H50" s="79" t="n">
        <f aca="false">IF(AND(A50&lt;="1"),1,IF(AND(A49&lt;="2"),0,))</f>
        <v>0</v>
      </c>
      <c r="I50" s="79" t="n">
        <f aca="false">IF(AND(A50&lt;="1"),0,IF(AND(A50&lt;="2"),1,))</f>
        <v>1</v>
      </c>
      <c r="J50" s="79" t="n">
        <f aca="false">IF(YEAR(G50)&gt;=2019,"1",)</f>
        <v>0</v>
      </c>
      <c r="K50" s="79" t="n">
        <v>33</v>
      </c>
      <c r="L50" s="115"/>
      <c r="M50" s="116"/>
      <c r="N50" s="110"/>
      <c r="O50" s="109"/>
      <c r="P50" s="107"/>
      <c r="Q50" s="110"/>
      <c r="R50" s="110"/>
      <c r="S50" s="110"/>
      <c r="T50" s="110"/>
      <c r="U50" s="110"/>
      <c r="V50" s="111"/>
      <c r="W50" s="89"/>
    </row>
    <row r="51" customFormat="false" ht="14.4" hidden="false" customHeight="false" outlineLevel="0" collapsed="false">
      <c r="A51" s="69" t="str">
        <f aca="false">IF(YEAR(E51)&lt;=2005,"2","1")</f>
        <v>2</v>
      </c>
      <c r="B51" s="105"/>
      <c r="C51" s="106"/>
      <c r="D51" s="71" t="s">
        <v>174</v>
      </c>
      <c r="E51" s="107"/>
      <c r="F51" s="107"/>
      <c r="G51" s="108"/>
      <c r="H51" s="79" t="n">
        <f aca="false">IF(AND(A51&lt;="1"),1,IF(AND(A50&lt;="2"),0,))</f>
        <v>0</v>
      </c>
      <c r="I51" s="79" t="n">
        <f aca="false">IF(AND(A51&lt;="1"),0,IF(AND(A51&lt;="2"),1,))</f>
        <v>1</v>
      </c>
      <c r="J51" s="79" t="n">
        <f aca="false">IF(YEAR(G51)&gt;=2019,"1",)</f>
        <v>0</v>
      </c>
      <c r="K51" s="79" t="n">
        <v>34</v>
      </c>
      <c r="L51" s="115"/>
      <c r="M51" s="116"/>
      <c r="N51" s="110"/>
      <c r="O51" s="109"/>
      <c r="P51" s="107"/>
      <c r="Q51" s="110"/>
      <c r="R51" s="110"/>
      <c r="S51" s="110"/>
      <c r="T51" s="110"/>
      <c r="U51" s="110"/>
      <c r="V51" s="111"/>
      <c r="W51" s="89"/>
    </row>
    <row r="52" customFormat="false" ht="14.4" hidden="false" customHeight="false" outlineLevel="0" collapsed="false">
      <c r="A52" s="69" t="str">
        <f aca="false">IF(YEAR(E52)&lt;=2005,"2","1")</f>
        <v>2</v>
      </c>
      <c r="B52" s="113"/>
      <c r="C52" s="106"/>
      <c r="D52" s="71" t="s">
        <v>175</v>
      </c>
      <c r="E52" s="114"/>
      <c r="F52" s="107"/>
      <c r="G52" s="108"/>
      <c r="H52" s="79" t="n">
        <f aca="false">IF(AND(A52&lt;="1"),1,IF(AND(A51&lt;="2"),0,))</f>
        <v>0</v>
      </c>
      <c r="I52" s="79" t="n">
        <f aca="false">IF(AND(A52&lt;="1"),0,IF(AND(A52&lt;="2"),1,))</f>
        <v>1</v>
      </c>
      <c r="J52" s="79" t="n">
        <f aca="false">IF(YEAR(G52)&gt;=2019,"1",)</f>
        <v>0</v>
      </c>
      <c r="K52" s="79" t="n">
        <v>35</v>
      </c>
      <c r="L52" s="115"/>
      <c r="M52" s="106"/>
      <c r="N52" s="110"/>
      <c r="O52" s="109"/>
      <c r="P52" s="107"/>
      <c r="Q52" s="110"/>
      <c r="R52" s="110"/>
      <c r="S52" s="110"/>
      <c r="T52" s="110"/>
      <c r="U52" s="110"/>
      <c r="V52" s="111"/>
      <c r="W52" s="89"/>
    </row>
    <row r="53" customFormat="false" ht="14.4" hidden="false" customHeight="false" outlineLevel="0" collapsed="false">
      <c r="A53" s="69" t="str">
        <f aca="false">IF(YEAR(E53)&lt;=2005,"2","1")</f>
        <v>2</v>
      </c>
      <c r="B53" s="105"/>
      <c r="C53" s="106"/>
      <c r="D53" s="71" t="s">
        <v>176</v>
      </c>
      <c r="E53" s="107"/>
      <c r="F53" s="107"/>
      <c r="G53" s="108"/>
      <c r="H53" s="79" t="n">
        <f aca="false">IF(AND(A53&lt;="1"),1,IF(AND(A52&lt;="2"),0,))</f>
        <v>0</v>
      </c>
      <c r="I53" s="79" t="n">
        <f aca="false">IF(AND(A53&lt;="1"),0,IF(AND(A53&lt;="2"),1,))</f>
        <v>1</v>
      </c>
      <c r="J53" s="79" t="n">
        <f aca="false">IF(YEAR(G53)&gt;=2019,"1",)</f>
        <v>0</v>
      </c>
      <c r="K53" s="79" t="n">
        <v>36</v>
      </c>
      <c r="L53" s="115"/>
      <c r="M53" s="116"/>
      <c r="N53" s="110"/>
      <c r="O53" s="109"/>
      <c r="P53" s="107"/>
      <c r="Q53" s="110"/>
      <c r="R53" s="110"/>
      <c r="S53" s="110"/>
      <c r="T53" s="110"/>
      <c r="U53" s="110"/>
      <c r="V53" s="111"/>
      <c r="W53" s="89"/>
    </row>
    <row r="54" customFormat="false" ht="14.4" hidden="false" customHeight="false" outlineLevel="0" collapsed="false">
      <c r="A54" s="69" t="str">
        <f aca="false">IF(YEAR(E54)&lt;=2005,"2","1")</f>
        <v>2</v>
      </c>
      <c r="B54" s="105"/>
      <c r="C54" s="106"/>
      <c r="D54" s="71" t="s">
        <v>177</v>
      </c>
      <c r="E54" s="107"/>
      <c r="F54" s="107"/>
      <c r="G54" s="108"/>
      <c r="H54" s="79" t="n">
        <f aca="false">IF(AND(A54&lt;="1"),1,IF(AND(A53&lt;="2"),0,))</f>
        <v>0</v>
      </c>
      <c r="I54" s="79" t="n">
        <f aca="false">IF(AND(A54&lt;="1"),0,IF(AND(A54&lt;="2"),1,))</f>
        <v>1</v>
      </c>
      <c r="J54" s="79" t="n">
        <f aca="false">IF(YEAR(G54)&gt;=2019,"1",)</f>
        <v>0</v>
      </c>
      <c r="K54" s="79" t="n">
        <v>37</v>
      </c>
      <c r="L54" s="115"/>
      <c r="M54" s="106"/>
      <c r="N54" s="110"/>
      <c r="O54" s="109"/>
      <c r="P54" s="107"/>
      <c r="Q54" s="110"/>
      <c r="R54" s="110"/>
      <c r="S54" s="110"/>
      <c r="T54" s="110"/>
      <c r="U54" s="110"/>
      <c r="V54" s="111"/>
      <c r="W54" s="89"/>
    </row>
    <row r="55" customFormat="false" ht="14.4" hidden="false" customHeight="false" outlineLevel="0" collapsed="false">
      <c r="A55" s="69" t="str">
        <f aca="false">IF(YEAR(E55)&lt;=2005,"2","1")</f>
        <v>2</v>
      </c>
      <c r="B55" s="113"/>
      <c r="C55" s="106"/>
      <c r="D55" s="71"/>
      <c r="E55" s="114"/>
      <c r="F55" s="107"/>
      <c r="G55" s="108"/>
      <c r="H55" s="79" t="n">
        <f aca="false">IF(AND(A55&lt;="1"),1,IF(AND(A54&lt;="2"),0,))</f>
        <v>0</v>
      </c>
      <c r="I55" s="79" t="n">
        <f aca="false">IF(AND(A55&lt;="1"),0,IF(AND(A55&lt;="2"),1,))</f>
        <v>1</v>
      </c>
      <c r="J55" s="79" t="n">
        <f aca="false">IF(YEAR(G55)&gt;=2019,"1",)</f>
        <v>0</v>
      </c>
      <c r="K55" s="79" t="n">
        <v>38</v>
      </c>
      <c r="L55" s="115"/>
      <c r="M55" s="106"/>
      <c r="N55" s="110"/>
      <c r="O55" s="109"/>
      <c r="P55" s="107"/>
      <c r="Q55" s="110"/>
      <c r="R55" s="110"/>
      <c r="S55" s="110"/>
      <c r="T55" s="110"/>
      <c r="U55" s="110"/>
      <c r="V55" s="111"/>
      <c r="W55" s="89"/>
    </row>
    <row r="56" customFormat="false" ht="14.4" hidden="false" customHeight="false" outlineLevel="0" collapsed="false">
      <c r="A56" s="69" t="str">
        <f aca="false">IF(YEAR(E56)&lt;=2005,"2","1")</f>
        <v>2</v>
      </c>
      <c r="B56" s="105"/>
      <c r="C56" s="106"/>
      <c r="D56" s="71"/>
      <c r="E56" s="107"/>
      <c r="F56" s="107"/>
      <c r="G56" s="108"/>
      <c r="H56" s="79" t="n">
        <f aca="false">IF(AND(A56&lt;="1"),1,IF(AND(A55&lt;="2"),0,))</f>
        <v>0</v>
      </c>
      <c r="I56" s="79" t="n">
        <f aca="false">IF(AND(A56&lt;="1"),0,IF(AND(A56&lt;="2"),1,))</f>
        <v>1</v>
      </c>
      <c r="J56" s="79" t="n">
        <f aca="false">IF(YEAR(G56)&gt;=2019,"1",)</f>
        <v>0</v>
      </c>
      <c r="K56" s="79" t="n">
        <v>39</v>
      </c>
      <c r="L56" s="115"/>
      <c r="M56" s="106"/>
      <c r="N56" s="110"/>
      <c r="O56" s="109"/>
      <c r="P56" s="107"/>
      <c r="Q56" s="110"/>
      <c r="R56" s="110"/>
      <c r="S56" s="110"/>
      <c r="T56" s="110"/>
      <c r="U56" s="110"/>
      <c r="V56" s="111"/>
      <c r="W56" s="89"/>
    </row>
    <row r="57" customFormat="false" ht="14.4" hidden="false" customHeight="false" outlineLevel="0" collapsed="false">
      <c r="A57" s="69" t="str">
        <f aca="false">IF(YEAR(E57)&lt;=2005,"2","1")</f>
        <v>2</v>
      </c>
      <c r="B57" s="113"/>
      <c r="C57" s="106"/>
      <c r="D57" s="71"/>
      <c r="E57" s="114"/>
      <c r="F57" s="107"/>
      <c r="G57" s="108"/>
      <c r="H57" s="79" t="n">
        <f aca="false">IF(AND(A57&lt;="1"),1,IF(AND(A56&lt;="2"),0,))</f>
        <v>0</v>
      </c>
      <c r="I57" s="79" t="n">
        <f aca="false">IF(AND(A57&lt;="1"),0,IF(AND(A57&lt;="2"),1,))</f>
        <v>1</v>
      </c>
      <c r="J57" s="79" t="n">
        <f aca="false">IF(YEAR(G57)&gt;=2019,"1",)</f>
        <v>0</v>
      </c>
      <c r="K57" s="79" t="n">
        <v>40</v>
      </c>
      <c r="L57" s="115"/>
      <c r="M57" s="106"/>
      <c r="N57" s="110"/>
      <c r="O57" s="109"/>
      <c r="P57" s="107"/>
      <c r="Q57" s="110"/>
      <c r="R57" s="110"/>
      <c r="S57" s="110"/>
      <c r="T57" s="110"/>
      <c r="U57" s="110"/>
      <c r="V57" s="111"/>
      <c r="W57" s="89"/>
    </row>
    <row r="58" customFormat="false" ht="14.4" hidden="false" customHeight="false" outlineLevel="0" collapsed="false">
      <c r="A58" s="69" t="str">
        <f aca="false">IF(YEAR(E58)&lt;=2005,"2","1")</f>
        <v>2</v>
      </c>
      <c r="B58" s="105"/>
      <c r="C58" s="106"/>
      <c r="D58" s="71"/>
      <c r="E58" s="107"/>
      <c r="F58" s="107"/>
      <c r="G58" s="108"/>
      <c r="H58" s="79" t="n">
        <f aca="false">IF(AND(A58&lt;="1"),1,IF(AND(A57&lt;="2"),0,))</f>
        <v>0</v>
      </c>
      <c r="I58" s="79" t="n">
        <f aca="false">IF(AND(A58&lt;="1"),0,IF(AND(A58&lt;="2"),1,))</f>
        <v>1</v>
      </c>
      <c r="J58" s="79" t="n">
        <f aca="false">IF(YEAR(G58)&gt;=2019,"1",)</f>
        <v>0</v>
      </c>
      <c r="K58" s="79" t="n">
        <v>41</v>
      </c>
      <c r="L58" s="115"/>
      <c r="M58" s="106"/>
      <c r="N58" s="110"/>
      <c r="O58" s="109"/>
      <c r="P58" s="107"/>
      <c r="Q58" s="110"/>
      <c r="R58" s="110"/>
      <c r="S58" s="110"/>
      <c r="T58" s="110"/>
      <c r="U58" s="110"/>
      <c r="V58" s="111"/>
      <c r="W58" s="89"/>
    </row>
    <row r="59" customFormat="false" ht="14.4" hidden="false" customHeight="false" outlineLevel="0" collapsed="false">
      <c r="A59" s="69" t="str">
        <f aca="false">IF(YEAR(E59)&lt;=2005,"2","1")</f>
        <v>2</v>
      </c>
      <c r="B59" s="105"/>
      <c r="C59" s="106"/>
      <c r="D59" s="71"/>
      <c r="E59" s="107"/>
      <c r="F59" s="107"/>
      <c r="G59" s="108"/>
      <c r="H59" s="79" t="n">
        <f aca="false">IF(AND(A59&lt;="1"),1,IF(AND(A58&lt;="2"),0,))</f>
        <v>0</v>
      </c>
      <c r="I59" s="79" t="n">
        <f aca="false">IF(AND(A59&lt;="1"),0,IF(AND(A59&lt;="2"),1,))</f>
        <v>1</v>
      </c>
      <c r="J59" s="79" t="n">
        <f aca="false">IF(YEAR(G59)&gt;=2019,"1",)</f>
        <v>0</v>
      </c>
      <c r="K59" s="79" t="n">
        <v>42</v>
      </c>
      <c r="L59" s="115"/>
      <c r="M59" s="106"/>
      <c r="N59" s="110"/>
      <c r="O59" s="109"/>
      <c r="P59" s="107"/>
      <c r="Q59" s="110"/>
      <c r="R59" s="110"/>
      <c r="S59" s="110"/>
      <c r="T59" s="110"/>
      <c r="U59" s="110"/>
      <c r="V59" s="111"/>
      <c r="W59" s="89"/>
    </row>
    <row r="60" customFormat="false" ht="14.4" hidden="false" customHeight="false" outlineLevel="0" collapsed="false">
      <c r="A60" s="69" t="str">
        <f aca="false">IF(YEAR(E60)&lt;=2005,"2","1")</f>
        <v>2</v>
      </c>
      <c r="B60" s="105"/>
      <c r="C60" s="106"/>
      <c r="D60" s="71"/>
      <c r="E60" s="107"/>
      <c r="F60" s="107"/>
      <c r="G60" s="108"/>
      <c r="H60" s="79" t="n">
        <f aca="false">IF(AND(A60&lt;="1"),1,IF(AND(A59&lt;="2"),0,))</f>
        <v>0</v>
      </c>
      <c r="I60" s="79" t="n">
        <f aca="false">IF(AND(A60&lt;="1"),0,IF(AND(A60&lt;="2"),1,))</f>
        <v>1</v>
      </c>
      <c r="J60" s="79" t="n">
        <f aca="false">IF(YEAR(G60)&gt;=2019,"1",)</f>
        <v>0</v>
      </c>
      <c r="K60" s="79" t="n">
        <v>43</v>
      </c>
      <c r="L60" s="115"/>
      <c r="M60" s="106"/>
      <c r="N60" s="110"/>
      <c r="O60" s="109"/>
      <c r="P60" s="107"/>
      <c r="Q60" s="110"/>
      <c r="R60" s="110"/>
      <c r="S60" s="110"/>
      <c r="T60" s="110"/>
      <c r="U60" s="110"/>
      <c r="V60" s="111"/>
      <c r="W60" s="89"/>
    </row>
    <row r="61" customFormat="false" ht="14.4" hidden="false" customHeight="false" outlineLevel="0" collapsed="false">
      <c r="A61" s="69" t="str">
        <f aca="false">IF(YEAR(E61)&lt;=2005,"2","1")</f>
        <v>2</v>
      </c>
      <c r="B61" s="105"/>
      <c r="C61" s="106"/>
      <c r="D61" s="71"/>
      <c r="E61" s="107"/>
      <c r="F61" s="107"/>
      <c r="G61" s="108"/>
      <c r="H61" s="79" t="n">
        <f aca="false">IF(AND(A61&lt;="1"),1,IF(AND(A60&lt;="2"),0,))</f>
        <v>0</v>
      </c>
      <c r="I61" s="79" t="n">
        <f aca="false">IF(AND(A61&lt;="1"),0,IF(AND(A61&lt;="2"),1,))</f>
        <v>1</v>
      </c>
      <c r="J61" s="79" t="n">
        <f aca="false">IF(YEAR(G61)&gt;=2019,"1",)</f>
        <v>0</v>
      </c>
      <c r="K61" s="79" t="n">
        <v>44</v>
      </c>
      <c r="L61" s="115"/>
      <c r="M61" s="106"/>
      <c r="N61" s="110"/>
      <c r="O61" s="109"/>
      <c r="P61" s="107"/>
      <c r="Q61" s="110"/>
      <c r="R61" s="110"/>
      <c r="S61" s="110"/>
      <c r="T61" s="110"/>
      <c r="U61" s="110"/>
      <c r="V61" s="111"/>
      <c r="W61" s="89"/>
    </row>
    <row r="62" customFormat="false" ht="14.4" hidden="false" customHeight="false" outlineLevel="0" collapsed="false">
      <c r="A62" s="69" t="str">
        <f aca="false">IF(YEAR(E62)&lt;=2005,"2","1")</f>
        <v>2</v>
      </c>
      <c r="B62" s="105"/>
      <c r="C62" s="106"/>
      <c r="D62" s="71"/>
      <c r="E62" s="107"/>
      <c r="F62" s="107"/>
      <c r="G62" s="108"/>
      <c r="H62" s="79" t="n">
        <f aca="false">IF(AND(A62&lt;="1"),1,IF(AND(A61&lt;="2"),0,))</f>
        <v>0</v>
      </c>
      <c r="I62" s="79" t="n">
        <f aca="false">IF(AND(A62&lt;="1"),0,IF(AND(A62&lt;="2"),1,))</f>
        <v>1</v>
      </c>
      <c r="J62" s="79" t="n">
        <f aca="false">IF(YEAR(G62)&gt;=2019,"1",)</f>
        <v>0</v>
      </c>
      <c r="K62" s="79" t="n">
        <v>45</v>
      </c>
      <c r="L62" s="115"/>
      <c r="M62" s="106"/>
      <c r="N62" s="110"/>
      <c r="O62" s="109"/>
      <c r="P62" s="107"/>
      <c r="Q62" s="110"/>
      <c r="R62" s="110"/>
      <c r="S62" s="110"/>
      <c r="T62" s="110"/>
      <c r="U62" s="110"/>
      <c r="V62" s="111"/>
      <c r="W62" s="89"/>
    </row>
    <row r="63" customFormat="false" ht="14.4" hidden="false" customHeight="false" outlineLevel="0" collapsed="false">
      <c r="A63" s="69" t="str">
        <f aca="false">IF(YEAR(E63)&lt;=2004,"2","1")</f>
        <v>2</v>
      </c>
      <c r="B63" s="105"/>
      <c r="C63" s="106"/>
      <c r="D63" s="71"/>
      <c r="E63" s="107"/>
      <c r="F63" s="107"/>
      <c r="G63" s="108"/>
      <c r="H63" s="79" t="n">
        <f aca="false">IF(AND(A63&lt;="1"),1,IF(AND(A62&lt;="2"),0,))</f>
        <v>0</v>
      </c>
      <c r="I63" s="79" t="n">
        <f aca="false">IF(AND(A63&lt;="1"),0,IF(AND(A63&lt;="2"),1,))</f>
        <v>1</v>
      </c>
      <c r="J63" s="79" t="n">
        <f aca="false">IF(YEAR(G63)&gt;=2019,"1",)</f>
        <v>0</v>
      </c>
      <c r="K63" s="79" t="n">
        <v>46</v>
      </c>
      <c r="L63" s="115"/>
      <c r="M63" s="106"/>
      <c r="N63" s="110"/>
      <c r="O63" s="109"/>
      <c r="P63" s="107"/>
      <c r="Q63" s="110"/>
      <c r="R63" s="110"/>
      <c r="S63" s="110"/>
      <c r="T63" s="110"/>
      <c r="U63" s="110"/>
      <c r="V63" s="111"/>
      <c r="W63" s="89"/>
    </row>
    <row r="64" customFormat="false" ht="14.4" hidden="false" customHeight="false" outlineLevel="0" collapsed="false">
      <c r="A64" s="69" t="str">
        <f aca="false">IF(YEAR(E64)&lt;=2004,"2","1")</f>
        <v>2</v>
      </c>
      <c r="B64" s="113"/>
      <c r="C64" s="106"/>
      <c r="D64" s="71"/>
      <c r="E64" s="114"/>
      <c r="F64" s="107"/>
      <c r="G64" s="108"/>
      <c r="H64" s="79" t="n">
        <f aca="false">IF(AND(A64&lt;="1"),1,IF(AND(A63&lt;="2"),0,))</f>
        <v>0</v>
      </c>
      <c r="I64" s="79" t="n">
        <f aca="false">IF(AND(A64&lt;="1"),0,IF(AND(A64&lt;="2"),1,))</f>
        <v>1</v>
      </c>
      <c r="J64" s="79" t="n">
        <f aca="false">IF(YEAR(G64)&gt;=2019,"1",)</f>
        <v>0</v>
      </c>
      <c r="K64" s="79" t="n">
        <v>47</v>
      </c>
      <c r="L64" s="115"/>
      <c r="M64" s="106"/>
      <c r="N64" s="110"/>
      <c r="O64" s="109"/>
      <c r="P64" s="107"/>
      <c r="Q64" s="110"/>
      <c r="R64" s="110"/>
      <c r="S64" s="110"/>
      <c r="T64" s="110"/>
      <c r="U64" s="110"/>
      <c r="V64" s="111"/>
      <c r="W64" s="89"/>
    </row>
    <row r="65" customFormat="false" ht="14.4" hidden="false" customHeight="false" outlineLevel="0" collapsed="false">
      <c r="A65" s="69" t="str">
        <f aca="false">IF(YEAR(E65)&lt;=2004,"2","1")</f>
        <v>2</v>
      </c>
      <c r="B65" s="113"/>
      <c r="C65" s="106"/>
      <c r="D65" s="71"/>
      <c r="E65" s="114"/>
      <c r="F65" s="107"/>
      <c r="G65" s="108"/>
      <c r="H65" s="79" t="n">
        <f aca="false">IF(AND(A65&lt;="1"),1,IF(AND(A64&lt;="2"),0,))</f>
        <v>0</v>
      </c>
      <c r="I65" s="79" t="n">
        <f aca="false">IF(AND(A65&lt;="1"),0,IF(AND(A65&lt;="2"),1,))</f>
        <v>1</v>
      </c>
      <c r="J65" s="79" t="n">
        <f aca="false">IF(YEAR(G65)&gt;=2019,"1",)</f>
        <v>0</v>
      </c>
      <c r="K65" s="79" t="n">
        <v>48</v>
      </c>
      <c r="L65" s="115"/>
      <c r="M65" s="106"/>
      <c r="N65" s="110"/>
      <c r="O65" s="109"/>
      <c r="P65" s="107"/>
      <c r="Q65" s="110"/>
      <c r="R65" s="110"/>
      <c r="S65" s="110"/>
      <c r="T65" s="110"/>
      <c r="U65" s="110"/>
      <c r="V65" s="111"/>
      <c r="W65" s="89"/>
    </row>
    <row r="66" customFormat="false" ht="14.4" hidden="false" customHeight="false" outlineLevel="0" collapsed="false">
      <c r="A66" s="69" t="str">
        <f aca="false">IF(YEAR(E66)&lt;=2004,"2","1")</f>
        <v>2</v>
      </c>
      <c r="B66" s="113"/>
      <c r="C66" s="106"/>
      <c r="D66" s="71"/>
      <c r="E66" s="114"/>
      <c r="F66" s="107"/>
      <c r="G66" s="108"/>
      <c r="H66" s="79" t="n">
        <f aca="false">IF(AND(A66&lt;="1"),1,IF(AND(A65&lt;="2"),0,))</f>
        <v>0</v>
      </c>
      <c r="I66" s="79" t="n">
        <f aca="false">IF(AND(A66&lt;="1"),0,IF(AND(A66&lt;="2"),1,))</f>
        <v>1</v>
      </c>
      <c r="J66" s="79" t="n">
        <f aca="false">IF(YEAR(G66)&gt;=2019,"1",)</f>
        <v>0</v>
      </c>
      <c r="K66" s="79" t="n">
        <v>49</v>
      </c>
      <c r="L66" s="115"/>
      <c r="M66" s="106"/>
      <c r="N66" s="110"/>
      <c r="O66" s="109"/>
      <c r="P66" s="107"/>
      <c r="Q66" s="110"/>
      <c r="R66" s="110"/>
      <c r="S66" s="110"/>
      <c r="T66" s="110"/>
      <c r="U66" s="110"/>
      <c r="V66" s="111"/>
      <c r="W66" s="89"/>
    </row>
    <row r="67" customFormat="false" ht="14.4" hidden="false" customHeight="false" outlineLevel="0" collapsed="false">
      <c r="A67" s="69" t="str">
        <f aca="false">IF(YEAR(E67)&lt;=2004,"2","1")</f>
        <v>2</v>
      </c>
      <c r="B67" s="105"/>
      <c r="C67" s="106"/>
      <c r="D67" s="71"/>
      <c r="E67" s="107"/>
      <c r="F67" s="107"/>
      <c r="G67" s="108"/>
      <c r="H67" s="79" t="n">
        <f aca="false">IF(AND(A67&lt;="1"),1,IF(AND(A66&lt;="2"),0,))</f>
        <v>0</v>
      </c>
      <c r="I67" s="79" t="n">
        <f aca="false">IF(AND(A67&lt;="1"),0,IF(AND(A67&lt;="2"),1,))</f>
        <v>1</v>
      </c>
      <c r="J67" s="79" t="n">
        <f aca="false">IF(YEAR(G67)&gt;=2019,"1",)</f>
        <v>0</v>
      </c>
      <c r="K67" s="79" t="n">
        <v>50</v>
      </c>
      <c r="L67" s="115"/>
      <c r="M67" s="106"/>
      <c r="N67" s="110"/>
      <c r="O67" s="109"/>
      <c r="P67" s="107"/>
      <c r="Q67" s="110"/>
      <c r="R67" s="110"/>
      <c r="S67" s="110"/>
      <c r="T67" s="110"/>
      <c r="U67" s="110"/>
      <c r="V67" s="111"/>
      <c r="W67" s="89"/>
    </row>
    <row r="68" customFormat="false" ht="14.4" hidden="false" customHeight="false" outlineLevel="0" collapsed="false">
      <c r="A68" s="69" t="str">
        <f aca="false">IF(YEAR(E68)&lt;=2004,"2","1")</f>
        <v>2</v>
      </c>
      <c r="B68" s="105"/>
      <c r="C68" s="106"/>
      <c r="D68" s="106"/>
      <c r="E68" s="107"/>
      <c r="F68" s="107"/>
      <c r="G68" s="108"/>
      <c r="H68" s="79" t="n">
        <f aca="false">IF(AND(A68&lt;="1"),1,IF(AND(A67&lt;="2"),0,))</f>
        <v>0</v>
      </c>
      <c r="I68" s="79" t="n">
        <f aca="false">IF(AND(A68&lt;="1"),0,IF(AND(A68&lt;="2"),1,))</f>
        <v>1</v>
      </c>
      <c r="J68" s="79" t="n">
        <f aca="false">IF(YEAR(G68)&gt;=2019,"1",)</f>
        <v>0</v>
      </c>
      <c r="K68" s="79" t="n">
        <v>51</v>
      </c>
      <c r="L68" s="115"/>
      <c r="M68" s="116"/>
      <c r="N68" s="110"/>
      <c r="O68" s="109"/>
      <c r="P68" s="107"/>
      <c r="Q68" s="110"/>
      <c r="R68" s="110"/>
      <c r="S68" s="110"/>
      <c r="T68" s="110"/>
      <c r="U68" s="110"/>
      <c r="V68" s="111"/>
      <c r="W68" s="89"/>
    </row>
    <row r="69" customFormat="false" ht="14.4" hidden="false" customHeight="false" outlineLevel="0" collapsed="false">
      <c r="A69" s="69" t="str">
        <f aca="false">IF(YEAR(E69)&lt;=2004,"2","1")</f>
        <v>2</v>
      </c>
      <c r="B69" s="113"/>
      <c r="C69" s="106"/>
      <c r="D69" s="106"/>
      <c r="E69" s="114"/>
      <c r="F69" s="107"/>
      <c r="G69" s="108"/>
      <c r="H69" s="79" t="n">
        <f aca="false">IF(AND(A69&lt;="1"),1,IF(AND(A68&lt;="2"),0,))</f>
        <v>0</v>
      </c>
      <c r="I69" s="79" t="n">
        <f aca="false">IF(AND(A69&lt;="1"),0,IF(AND(A69&lt;="2"),1,))</f>
        <v>1</v>
      </c>
      <c r="J69" s="79" t="n">
        <f aca="false">IF(YEAR(G69)&gt;=2019,"1",)</f>
        <v>0</v>
      </c>
      <c r="K69" s="79" t="n">
        <v>52</v>
      </c>
      <c r="L69" s="115"/>
      <c r="M69" s="106"/>
      <c r="N69" s="110"/>
      <c r="O69" s="109"/>
      <c r="P69" s="107"/>
      <c r="Q69" s="110"/>
      <c r="R69" s="110"/>
      <c r="S69" s="110"/>
      <c r="T69" s="110"/>
      <c r="U69" s="110"/>
      <c r="V69" s="111"/>
      <c r="W69" s="89"/>
    </row>
    <row r="70" customFormat="false" ht="14.4" hidden="false" customHeight="false" outlineLevel="0" collapsed="false">
      <c r="A70" s="69" t="str">
        <f aca="false">IF(YEAR(E70)&lt;=2004,"2","1")</f>
        <v>2</v>
      </c>
      <c r="B70" s="105"/>
      <c r="C70" s="106"/>
      <c r="D70" s="106"/>
      <c r="E70" s="107"/>
      <c r="F70" s="107"/>
      <c r="G70" s="108"/>
      <c r="H70" s="79" t="n">
        <f aca="false">IF(AND(A70&lt;="1"),1,IF(AND(A69&lt;="2"),0,))</f>
        <v>0</v>
      </c>
      <c r="I70" s="79" t="n">
        <f aca="false">IF(AND(A70&lt;="1"),0,IF(AND(A70&lt;="2"),1,))</f>
        <v>1</v>
      </c>
      <c r="J70" s="79" t="n">
        <f aca="false">IF(YEAR(G70)&gt;=2019,"1",)</f>
        <v>0</v>
      </c>
      <c r="K70" s="79" t="n">
        <v>53</v>
      </c>
      <c r="L70" s="115"/>
      <c r="M70" s="106"/>
      <c r="N70" s="110"/>
      <c r="O70" s="109"/>
      <c r="P70" s="107"/>
      <c r="Q70" s="110"/>
      <c r="R70" s="110"/>
      <c r="S70" s="110"/>
      <c r="T70" s="110"/>
      <c r="U70" s="110"/>
      <c r="V70" s="111"/>
      <c r="W70" s="89"/>
    </row>
    <row r="71" customFormat="false" ht="14.4" hidden="false" customHeight="false" outlineLevel="0" collapsed="false">
      <c r="A71" s="69" t="str">
        <f aca="false">IF(YEAR(E71)&lt;=2004,"2","1")</f>
        <v>2</v>
      </c>
      <c r="B71" s="105"/>
      <c r="C71" s="106"/>
      <c r="D71" s="106"/>
      <c r="E71" s="107"/>
      <c r="F71" s="107"/>
      <c r="G71" s="108"/>
      <c r="H71" s="79" t="n">
        <f aca="false">IF(AND(A71&lt;="1"),1,IF(AND(A70&lt;="2"),0,))</f>
        <v>0</v>
      </c>
      <c r="I71" s="79" t="n">
        <f aca="false">IF(AND(A71&lt;="1"),0,IF(AND(A71&lt;="2"),1,))</f>
        <v>1</v>
      </c>
      <c r="J71" s="79" t="n">
        <f aca="false">IF(YEAR(G71)&gt;=2019,"1",)</f>
        <v>0</v>
      </c>
      <c r="K71" s="79" t="n">
        <v>54</v>
      </c>
      <c r="L71" s="115"/>
      <c r="M71" s="106"/>
      <c r="N71" s="110"/>
      <c r="O71" s="109"/>
      <c r="P71" s="107"/>
      <c r="Q71" s="110"/>
      <c r="R71" s="110"/>
      <c r="S71" s="110"/>
      <c r="T71" s="110"/>
      <c r="U71" s="110"/>
      <c r="V71" s="111"/>
      <c r="W71" s="89"/>
    </row>
    <row r="72" customFormat="false" ht="14.4" hidden="false" customHeight="false" outlineLevel="0" collapsed="false">
      <c r="A72" s="69" t="str">
        <f aca="false">IF(YEAR(E72)&lt;=2004,"2","1")</f>
        <v>2</v>
      </c>
      <c r="B72" s="113"/>
      <c r="C72" s="106"/>
      <c r="D72" s="106"/>
      <c r="E72" s="114"/>
      <c r="F72" s="107"/>
      <c r="G72" s="108"/>
      <c r="H72" s="79" t="n">
        <f aca="false">IF(AND(A72&lt;="1"),1,IF(AND(A71&lt;="2"),0,))</f>
        <v>0</v>
      </c>
      <c r="I72" s="79" t="n">
        <f aca="false">IF(AND(A72&lt;="1"),0,IF(AND(A72&lt;="2"),1,))</f>
        <v>1</v>
      </c>
      <c r="J72" s="79" t="n">
        <f aca="false">IF(YEAR(G72)&gt;=2019,"1",)</f>
        <v>0</v>
      </c>
      <c r="K72" s="79" t="n">
        <v>55</v>
      </c>
      <c r="L72" s="115"/>
      <c r="M72" s="106"/>
      <c r="N72" s="110"/>
      <c r="O72" s="109"/>
      <c r="P72" s="107"/>
      <c r="Q72" s="110"/>
      <c r="R72" s="110"/>
      <c r="S72" s="110"/>
      <c r="T72" s="110"/>
      <c r="U72" s="110"/>
      <c r="V72" s="111"/>
      <c r="W72" s="89"/>
    </row>
    <row r="73" customFormat="false" ht="14.4" hidden="false" customHeight="false" outlineLevel="0" collapsed="false">
      <c r="A73" s="69" t="str">
        <f aca="false">IF(YEAR(E73)&lt;=2004,"2","1")</f>
        <v>2</v>
      </c>
      <c r="B73" s="105"/>
      <c r="C73" s="106"/>
      <c r="D73" s="106"/>
      <c r="E73" s="107"/>
      <c r="F73" s="107"/>
      <c r="G73" s="108"/>
      <c r="H73" s="79" t="n">
        <f aca="false">IF(AND(A73&lt;="1"),1,IF(AND(A72&lt;="2"),0,))</f>
        <v>0</v>
      </c>
      <c r="I73" s="79" t="n">
        <f aca="false">IF(AND(A73&lt;="1"),0,IF(AND(A73&lt;="2"),1,))</f>
        <v>1</v>
      </c>
      <c r="J73" s="79" t="n">
        <f aca="false">IF(YEAR(G73)&gt;=2019,"1",)</f>
        <v>0</v>
      </c>
      <c r="K73" s="79" t="n">
        <v>56</v>
      </c>
      <c r="L73" s="115"/>
      <c r="M73" s="106"/>
      <c r="N73" s="110"/>
      <c r="O73" s="109"/>
      <c r="P73" s="107"/>
      <c r="Q73" s="110"/>
      <c r="R73" s="110"/>
      <c r="S73" s="110"/>
      <c r="T73" s="110"/>
      <c r="U73" s="110"/>
      <c r="V73" s="111"/>
      <c r="W73" s="89"/>
    </row>
    <row r="74" customFormat="false" ht="14.4" hidden="false" customHeight="false" outlineLevel="0" collapsed="false">
      <c r="A74" s="69" t="str">
        <f aca="false">IF(YEAR(E74)&lt;=2004,"2","1")</f>
        <v>2</v>
      </c>
      <c r="B74" s="105"/>
      <c r="C74" s="106"/>
      <c r="D74" s="106"/>
      <c r="E74" s="107"/>
      <c r="F74" s="107"/>
      <c r="G74" s="108"/>
      <c r="H74" s="79" t="n">
        <f aca="false">IF(AND(A74&lt;="1"),1,IF(AND(A73&lt;="2"),0,))</f>
        <v>0</v>
      </c>
      <c r="I74" s="79" t="n">
        <f aca="false">IF(AND(A74&lt;="1"),0,IF(AND(A74&lt;="2"),1,))</f>
        <v>1</v>
      </c>
      <c r="J74" s="79" t="n">
        <f aca="false">IF(YEAR(G74)&gt;=2019,"1",)</f>
        <v>0</v>
      </c>
      <c r="K74" s="79" t="n">
        <v>57</v>
      </c>
      <c r="L74" s="115"/>
      <c r="M74" s="106"/>
      <c r="N74" s="110"/>
      <c r="O74" s="109"/>
      <c r="P74" s="107"/>
      <c r="Q74" s="110"/>
      <c r="R74" s="110"/>
      <c r="S74" s="110"/>
      <c r="T74" s="110"/>
      <c r="U74" s="110"/>
      <c r="V74" s="111"/>
      <c r="W74" s="89"/>
    </row>
    <row r="75" customFormat="false" ht="14.4" hidden="false" customHeight="false" outlineLevel="0" collapsed="false">
      <c r="A75" s="69" t="str">
        <f aca="false">IF(YEAR(E75)&lt;=2004,"2","1")</f>
        <v>2</v>
      </c>
      <c r="B75" s="113"/>
      <c r="C75" s="106"/>
      <c r="D75" s="106"/>
      <c r="E75" s="114"/>
      <c r="F75" s="107"/>
      <c r="G75" s="108"/>
      <c r="H75" s="79" t="n">
        <f aca="false">IF(AND(A75&lt;="1"),1,IF(AND(A74&lt;="2"),0,))</f>
        <v>0</v>
      </c>
      <c r="I75" s="79" t="n">
        <f aca="false">IF(AND(A75&lt;="1"),0,IF(AND(A75&lt;="2"),1,))</f>
        <v>1</v>
      </c>
      <c r="J75" s="79" t="n">
        <f aca="false">IF(YEAR(G75)&gt;=2019,"1",)</f>
        <v>0</v>
      </c>
      <c r="K75" s="79" t="n">
        <v>58</v>
      </c>
      <c r="L75" s="115"/>
      <c r="M75" s="106"/>
      <c r="N75" s="110"/>
      <c r="O75" s="109"/>
      <c r="P75" s="107"/>
      <c r="Q75" s="110"/>
      <c r="R75" s="110"/>
      <c r="S75" s="110"/>
      <c r="T75" s="110"/>
      <c r="U75" s="110"/>
      <c r="V75" s="111"/>
      <c r="W75" s="89"/>
    </row>
    <row r="76" customFormat="false" ht="14.4" hidden="false" customHeight="false" outlineLevel="0" collapsed="false">
      <c r="A76" s="69" t="str">
        <f aca="false">IF(YEAR(E76)&lt;=2004,"2","1")</f>
        <v>2</v>
      </c>
      <c r="B76" s="105"/>
      <c r="C76" s="106"/>
      <c r="D76" s="106"/>
      <c r="E76" s="107"/>
      <c r="F76" s="107"/>
      <c r="G76" s="108"/>
      <c r="H76" s="79" t="n">
        <f aca="false">IF(AND(A76&lt;="1"),1,IF(AND(A75&lt;="2"),0,))</f>
        <v>0</v>
      </c>
      <c r="I76" s="79" t="n">
        <f aca="false">IF(AND(A76&lt;="1"),0,IF(AND(A76&lt;="2"),1,))</f>
        <v>1</v>
      </c>
      <c r="J76" s="79" t="n">
        <f aca="false">IF(YEAR(G76)&gt;=2019,"1",)</f>
        <v>0</v>
      </c>
      <c r="K76" s="79" t="n">
        <v>59</v>
      </c>
      <c r="L76" s="115"/>
      <c r="M76" s="106"/>
      <c r="N76" s="110"/>
      <c r="O76" s="109"/>
      <c r="P76" s="107"/>
      <c r="Q76" s="110"/>
      <c r="R76" s="110"/>
      <c r="S76" s="110"/>
      <c r="T76" s="110"/>
      <c r="U76" s="110"/>
      <c r="V76" s="111"/>
      <c r="W76" s="89"/>
    </row>
    <row r="77" customFormat="false" ht="14.4" hidden="false" customHeight="false" outlineLevel="0" collapsed="false">
      <c r="A77" s="69" t="str">
        <f aca="false">IF(YEAR(E77)&lt;=2004,"2","1")</f>
        <v>2</v>
      </c>
      <c r="B77" s="113"/>
      <c r="C77" s="106"/>
      <c r="D77" s="106"/>
      <c r="E77" s="114"/>
      <c r="F77" s="107"/>
      <c r="G77" s="108"/>
      <c r="H77" s="79" t="n">
        <f aca="false">IF(AND(A77&lt;="1"),1,IF(AND(A76&lt;="2"),0,))</f>
        <v>0</v>
      </c>
      <c r="I77" s="79" t="n">
        <f aca="false">IF(AND(A77&lt;="1"),0,IF(AND(A77&lt;="2"),1,))</f>
        <v>1</v>
      </c>
      <c r="J77" s="79" t="n">
        <f aca="false">IF(YEAR(G77)&gt;=2019,"1",)</f>
        <v>0</v>
      </c>
      <c r="K77" s="79" t="n">
        <v>60</v>
      </c>
      <c r="L77" s="115"/>
      <c r="M77" s="106"/>
      <c r="N77" s="110"/>
      <c r="O77" s="109"/>
      <c r="P77" s="107"/>
      <c r="Q77" s="110"/>
      <c r="R77" s="110"/>
      <c r="S77" s="110"/>
      <c r="T77" s="110"/>
      <c r="U77" s="110"/>
      <c r="V77" s="111"/>
      <c r="W77" s="89"/>
    </row>
    <row r="78" customFormat="false" ht="14.4" hidden="false" customHeight="false" outlineLevel="0" collapsed="false">
      <c r="A78" s="69" t="str">
        <f aca="false">IF(YEAR(E78)&lt;=2004,"2","1")</f>
        <v>2</v>
      </c>
      <c r="B78" s="105"/>
      <c r="C78" s="106"/>
      <c r="D78" s="106"/>
      <c r="E78" s="107"/>
      <c r="F78" s="107"/>
      <c r="G78" s="108"/>
      <c r="H78" s="79" t="n">
        <f aca="false">IF(AND(A78&lt;="1"),1,IF(AND(A77&lt;="2"),0,))</f>
        <v>0</v>
      </c>
      <c r="I78" s="79" t="n">
        <f aca="false">IF(AND(A78&lt;="1"),0,IF(AND(A78&lt;="2"),1,))</f>
        <v>1</v>
      </c>
      <c r="J78" s="79" t="n">
        <f aca="false">IF(YEAR(G78)&gt;=2019,"1",)</f>
        <v>0</v>
      </c>
      <c r="K78" s="79" t="n">
        <v>61</v>
      </c>
      <c r="L78" s="115"/>
      <c r="M78" s="106"/>
      <c r="N78" s="110"/>
      <c r="O78" s="109"/>
      <c r="P78" s="107"/>
      <c r="Q78" s="110"/>
      <c r="R78" s="110"/>
      <c r="S78" s="110"/>
      <c r="T78" s="110"/>
      <c r="U78" s="110"/>
      <c r="V78" s="111"/>
      <c r="W78" s="89"/>
    </row>
    <row r="79" customFormat="false" ht="14.4" hidden="false" customHeight="false" outlineLevel="0" collapsed="false">
      <c r="A79" s="69" t="str">
        <f aca="false">IF(YEAR(E79)&lt;=2004,"2","1")</f>
        <v>2</v>
      </c>
      <c r="B79" s="113"/>
      <c r="C79" s="106"/>
      <c r="D79" s="106"/>
      <c r="E79" s="114"/>
      <c r="F79" s="107"/>
      <c r="G79" s="108"/>
      <c r="H79" s="79" t="n">
        <f aca="false">IF(AND(A79&lt;="1"),1,IF(AND(A78&lt;="2"),0,))</f>
        <v>0</v>
      </c>
      <c r="I79" s="79" t="n">
        <f aca="false">IF(AND(A79&lt;="1"),0,IF(AND(A79&lt;="2"),1,))</f>
        <v>1</v>
      </c>
      <c r="J79" s="79" t="n">
        <f aca="false">IF(YEAR(G79)&gt;=2019,"1",)</f>
        <v>0</v>
      </c>
      <c r="K79" s="79" t="n">
        <v>62</v>
      </c>
      <c r="L79" s="115"/>
      <c r="M79" s="106"/>
      <c r="N79" s="110"/>
      <c r="O79" s="109"/>
      <c r="P79" s="107"/>
      <c r="Q79" s="110"/>
      <c r="R79" s="110"/>
      <c r="S79" s="110"/>
      <c r="T79" s="110"/>
      <c r="U79" s="110"/>
      <c r="V79" s="111"/>
      <c r="W79" s="89"/>
    </row>
    <row r="80" customFormat="false" ht="14.4" hidden="false" customHeight="false" outlineLevel="0" collapsed="false">
      <c r="A80" s="69" t="str">
        <f aca="false">IF(YEAR(E80)&lt;=2004,"2","1")</f>
        <v>2</v>
      </c>
      <c r="B80" s="105"/>
      <c r="C80" s="106"/>
      <c r="D80" s="106"/>
      <c r="E80" s="107"/>
      <c r="F80" s="107"/>
      <c r="G80" s="108"/>
      <c r="H80" s="79" t="n">
        <f aca="false">IF(AND(A80&lt;="1"),1,IF(AND(A79&lt;="2"),0,))</f>
        <v>0</v>
      </c>
      <c r="I80" s="79" t="n">
        <f aca="false">IF(AND(A80&lt;="1"),0,IF(AND(A80&lt;="2"),1,))</f>
        <v>1</v>
      </c>
      <c r="J80" s="79" t="n">
        <f aca="false">IF(YEAR(G80)&gt;=2019,"1",)</f>
        <v>0</v>
      </c>
      <c r="K80" s="79" t="n">
        <v>63</v>
      </c>
      <c r="L80" s="115"/>
      <c r="M80" s="106"/>
      <c r="N80" s="110"/>
      <c r="O80" s="117"/>
      <c r="P80" s="107"/>
      <c r="Q80" s="110"/>
      <c r="R80" s="110"/>
      <c r="S80" s="110"/>
      <c r="T80" s="110"/>
      <c r="U80" s="110"/>
      <c r="V80" s="111"/>
      <c r="W80" s="89"/>
    </row>
    <row r="81" customFormat="false" ht="14.4" hidden="false" customHeight="false" outlineLevel="0" collapsed="false">
      <c r="A81" s="69" t="str">
        <f aca="false">IF(YEAR(E81)&lt;=2004,"2","1")</f>
        <v>2</v>
      </c>
      <c r="B81" s="105"/>
      <c r="C81" s="106"/>
      <c r="D81" s="106"/>
      <c r="E81" s="107"/>
      <c r="F81" s="107"/>
      <c r="G81" s="108"/>
      <c r="H81" s="79" t="n">
        <f aca="false">IF(AND(A81&lt;="1"),1,IF(AND(A80&lt;="2"),0,))</f>
        <v>0</v>
      </c>
      <c r="I81" s="79" t="n">
        <f aca="false">IF(AND(A81&lt;="1"),0,IF(AND(A81&lt;="2"),1,))</f>
        <v>1</v>
      </c>
      <c r="J81" s="79" t="n">
        <f aca="false">IF(YEAR(G81)&gt;=2019,"1",)</f>
        <v>0</v>
      </c>
      <c r="K81" s="79" t="n">
        <v>64</v>
      </c>
      <c r="L81" s="115"/>
      <c r="M81" s="106"/>
      <c r="N81" s="110"/>
      <c r="O81" s="117"/>
      <c r="P81" s="107"/>
      <c r="Q81" s="110"/>
      <c r="R81" s="110"/>
      <c r="S81" s="110"/>
      <c r="T81" s="110"/>
      <c r="U81" s="110"/>
      <c r="V81" s="111"/>
      <c r="W81" s="89"/>
    </row>
    <row r="82" customFormat="false" ht="14.4" hidden="false" customHeight="false" outlineLevel="0" collapsed="false">
      <c r="A82" s="69" t="str">
        <f aca="false">IF(YEAR(E82)&lt;=2004,"2","1")</f>
        <v>2</v>
      </c>
      <c r="B82" s="105"/>
      <c r="C82" s="106"/>
      <c r="D82" s="106"/>
      <c r="E82" s="107"/>
      <c r="F82" s="107"/>
      <c r="G82" s="108"/>
      <c r="H82" s="79" t="n">
        <f aca="false">IF(AND(A82&lt;="1"),1,IF(AND(A81&lt;="2"),0,))</f>
        <v>0</v>
      </c>
      <c r="I82" s="79" t="n">
        <f aca="false">IF(AND(A82&lt;="1"),0,IF(AND(A82&lt;="2"),1,))</f>
        <v>1</v>
      </c>
      <c r="J82" s="79" t="n">
        <f aca="false">IF(YEAR(G82)&gt;=2019,"1",)</f>
        <v>0</v>
      </c>
      <c r="K82" s="79" t="n">
        <v>65</v>
      </c>
      <c r="L82" s="115"/>
      <c r="M82" s="116"/>
      <c r="N82" s="110"/>
      <c r="O82" s="109"/>
      <c r="P82" s="107"/>
      <c r="Q82" s="110"/>
      <c r="R82" s="110"/>
      <c r="S82" s="110"/>
      <c r="T82" s="110"/>
      <c r="U82" s="110"/>
      <c r="V82" s="111"/>
      <c r="W82" s="89"/>
    </row>
    <row r="83" customFormat="false" ht="14.4" hidden="false" customHeight="false" outlineLevel="0" collapsed="false">
      <c r="A83" s="69" t="str">
        <f aca="false">IF(YEAR(E83)&lt;=2004,"2","1")</f>
        <v>2</v>
      </c>
      <c r="B83" s="105"/>
      <c r="C83" s="106"/>
      <c r="D83" s="106"/>
      <c r="E83" s="107"/>
      <c r="F83" s="107"/>
      <c r="G83" s="108"/>
      <c r="H83" s="79" t="n">
        <f aca="false">IF(AND(A83&lt;="1"),1,IF(AND(A82&lt;="2"),0,))</f>
        <v>0</v>
      </c>
      <c r="I83" s="79" t="n">
        <f aca="false">IF(AND(A83&lt;="1"),0,IF(AND(A83&lt;="2"),1,))</f>
        <v>1</v>
      </c>
      <c r="J83" s="79" t="n">
        <f aca="false">IF(YEAR(G83)&gt;=2019,"1",)</f>
        <v>0</v>
      </c>
      <c r="K83" s="79" t="n">
        <v>66</v>
      </c>
      <c r="L83" s="115"/>
      <c r="M83" s="106"/>
      <c r="N83" s="110"/>
      <c r="O83" s="109"/>
      <c r="P83" s="107"/>
      <c r="Q83" s="110"/>
      <c r="R83" s="110"/>
      <c r="S83" s="110"/>
      <c r="T83" s="110"/>
      <c r="U83" s="110"/>
      <c r="V83" s="111"/>
      <c r="W83" s="89"/>
    </row>
    <row r="84" customFormat="false" ht="14.4" hidden="false" customHeight="false" outlineLevel="0" collapsed="false">
      <c r="A84" s="69" t="str">
        <f aca="false">IF(YEAR(E84)&lt;=2004,"2","1")</f>
        <v>2</v>
      </c>
      <c r="B84" s="105"/>
      <c r="C84" s="106"/>
      <c r="D84" s="106"/>
      <c r="E84" s="107"/>
      <c r="F84" s="107"/>
      <c r="G84" s="108"/>
      <c r="H84" s="79" t="n">
        <f aca="false">IF(AND(A84&lt;="1"),1,IF(AND(A83&lt;="2"),0,))</f>
        <v>0</v>
      </c>
      <c r="I84" s="79" t="n">
        <f aca="false">IF(AND(A84&lt;="1"),0,IF(AND(A84&lt;="2"),1,))</f>
        <v>1</v>
      </c>
      <c r="J84" s="79" t="n">
        <f aca="false">IF(YEAR(G84)&gt;=2019,"1",)</f>
        <v>0</v>
      </c>
      <c r="K84" s="79" t="n">
        <v>67</v>
      </c>
      <c r="L84" s="115"/>
      <c r="M84" s="106"/>
      <c r="N84" s="110"/>
      <c r="O84" s="117"/>
      <c r="P84" s="107"/>
      <c r="Q84" s="110"/>
      <c r="R84" s="110"/>
      <c r="S84" s="110"/>
      <c r="T84" s="110"/>
      <c r="U84" s="110"/>
      <c r="V84" s="111"/>
      <c r="W84" s="89"/>
    </row>
    <row r="85" customFormat="false" ht="14.4" hidden="false" customHeight="false" outlineLevel="0" collapsed="false">
      <c r="A85" s="69" t="str">
        <f aca="false">IF(YEAR(E85)&lt;=2004,"2","1")</f>
        <v>2</v>
      </c>
      <c r="B85" s="105"/>
      <c r="C85" s="106"/>
      <c r="D85" s="106"/>
      <c r="E85" s="107"/>
      <c r="F85" s="107"/>
      <c r="G85" s="108"/>
      <c r="H85" s="79" t="n">
        <f aca="false">IF(AND(A85&lt;="1"),1,IF(AND(A84&lt;="2"),0,))</f>
        <v>0</v>
      </c>
      <c r="I85" s="79" t="n">
        <f aca="false">IF(AND(A85&lt;="1"),0,IF(AND(A85&lt;="2"),1,))</f>
        <v>1</v>
      </c>
      <c r="J85" s="79" t="n">
        <f aca="false">IF(YEAR(G85)&gt;=2019,"1",)</f>
        <v>0</v>
      </c>
      <c r="K85" s="79" t="n">
        <v>68</v>
      </c>
      <c r="L85" s="115"/>
      <c r="M85" s="106"/>
      <c r="N85" s="110"/>
      <c r="O85" s="109"/>
      <c r="P85" s="107"/>
      <c r="Q85" s="110"/>
      <c r="R85" s="110"/>
      <c r="S85" s="110"/>
      <c r="T85" s="110"/>
      <c r="U85" s="110"/>
      <c r="V85" s="111"/>
      <c r="W85" s="89"/>
    </row>
    <row r="86" customFormat="false" ht="14.4" hidden="false" customHeight="false" outlineLevel="0" collapsed="false">
      <c r="A86" s="69" t="str">
        <f aca="false">IF(YEAR(E86)&lt;=2004,"2","1")</f>
        <v>2</v>
      </c>
      <c r="B86" s="105"/>
      <c r="C86" s="106"/>
      <c r="D86" s="106"/>
      <c r="E86" s="107"/>
      <c r="F86" s="107"/>
      <c r="G86" s="108"/>
      <c r="H86" s="79" t="n">
        <f aca="false">IF(AND(A86&lt;="1"),1,IF(AND(A85&lt;="2"),0,))</f>
        <v>0</v>
      </c>
      <c r="I86" s="79" t="n">
        <f aca="false">IF(AND(A86&lt;="1"),0,IF(AND(A86&lt;="2"),1,))</f>
        <v>1</v>
      </c>
      <c r="J86" s="79" t="n">
        <f aca="false">IF(YEAR(G86)&gt;=2019,"1",)</f>
        <v>0</v>
      </c>
      <c r="K86" s="79" t="n">
        <v>69</v>
      </c>
      <c r="L86" s="115"/>
      <c r="M86" s="106"/>
      <c r="N86" s="110"/>
      <c r="O86" s="109"/>
      <c r="P86" s="107"/>
      <c r="Q86" s="110"/>
      <c r="R86" s="110"/>
      <c r="S86" s="110"/>
      <c r="T86" s="110"/>
      <c r="U86" s="110"/>
      <c r="V86" s="111"/>
      <c r="W86" s="89"/>
    </row>
    <row r="87" customFormat="false" ht="14.4" hidden="false" customHeight="false" outlineLevel="0" collapsed="false">
      <c r="A87" s="69" t="str">
        <f aca="false">IF(YEAR(E87)&lt;=2004,"2","1")</f>
        <v>2</v>
      </c>
      <c r="B87" s="105"/>
      <c r="C87" s="106"/>
      <c r="D87" s="106"/>
      <c r="E87" s="107"/>
      <c r="F87" s="107"/>
      <c r="G87" s="108"/>
      <c r="H87" s="79" t="n">
        <f aca="false">IF(AND(A87&lt;="1"),1,IF(AND(A86&lt;="2"),0,))</f>
        <v>0</v>
      </c>
      <c r="I87" s="79" t="n">
        <f aca="false">IF(AND(A87&lt;="1"),0,IF(AND(A87&lt;="2"),1,))</f>
        <v>1</v>
      </c>
      <c r="J87" s="79" t="n">
        <f aca="false">IF(YEAR(G87)&gt;=2019,"1",)</f>
        <v>0</v>
      </c>
      <c r="K87" s="79" t="n">
        <v>70</v>
      </c>
      <c r="L87" s="115"/>
      <c r="M87" s="106"/>
      <c r="N87" s="110"/>
      <c r="O87" s="109"/>
      <c r="P87" s="107"/>
      <c r="Q87" s="110"/>
      <c r="R87" s="110"/>
      <c r="S87" s="110"/>
      <c r="T87" s="110"/>
      <c r="U87" s="110"/>
      <c r="V87" s="111"/>
      <c r="W87" s="89"/>
    </row>
    <row r="88" customFormat="false" ht="14.4" hidden="false" customHeight="false" outlineLevel="0" collapsed="false">
      <c r="A88" s="69" t="str">
        <f aca="false">IF(YEAR(E88)&lt;=2004,"2","1")</f>
        <v>2</v>
      </c>
      <c r="B88" s="105"/>
      <c r="C88" s="106"/>
      <c r="D88" s="106"/>
      <c r="E88" s="107"/>
      <c r="F88" s="107"/>
      <c r="G88" s="108"/>
      <c r="H88" s="79" t="n">
        <f aca="false">IF(AND(A88&lt;="1"),1,IF(AND(A87&lt;="2"),0,))</f>
        <v>0</v>
      </c>
      <c r="I88" s="79" t="n">
        <f aca="false">IF(AND(A88&lt;="1"),0,IF(AND(A88&lt;="2"),1,))</f>
        <v>1</v>
      </c>
      <c r="J88" s="79" t="n">
        <f aca="false">IF(YEAR(G88)&gt;=2019,"1",)</f>
        <v>0</v>
      </c>
      <c r="K88" s="79" t="n">
        <v>71</v>
      </c>
      <c r="L88" s="115"/>
      <c r="M88" s="116"/>
      <c r="N88" s="110"/>
      <c r="O88" s="109"/>
      <c r="P88" s="107"/>
      <c r="Q88" s="110"/>
      <c r="R88" s="110"/>
      <c r="S88" s="110"/>
      <c r="T88" s="110"/>
      <c r="U88" s="110"/>
      <c r="V88" s="111"/>
      <c r="W88" s="89"/>
    </row>
    <row r="89" customFormat="false" ht="14.4" hidden="false" customHeight="false" outlineLevel="0" collapsed="false">
      <c r="A89" s="69" t="str">
        <f aca="false">IF(YEAR(E89)&lt;=2004,"2","1")</f>
        <v>2</v>
      </c>
      <c r="B89" s="105"/>
      <c r="C89" s="106"/>
      <c r="D89" s="106"/>
      <c r="E89" s="107"/>
      <c r="F89" s="107"/>
      <c r="G89" s="108"/>
      <c r="H89" s="79" t="n">
        <f aca="false">IF(AND(A89&lt;="1"),1,IF(AND(A88&lt;="2"),0,))</f>
        <v>0</v>
      </c>
      <c r="I89" s="79" t="n">
        <f aca="false">IF(AND(A89&lt;="1"),0,IF(AND(A89&lt;="2"),1,))</f>
        <v>1</v>
      </c>
      <c r="J89" s="79" t="n">
        <f aca="false">IF(YEAR(G89)&gt;=2019,"1",)</f>
        <v>0</v>
      </c>
      <c r="K89" s="79" t="n">
        <v>72</v>
      </c>
      <c r="L89" s="115"/>
      <c r="M89" s="106"/>
      <c r="N89" s="110"/>
      <c r="O89" s="109"/>
      <c r="P89" s="107"/>
      <c r="Q89" s="110"/>
      <c r="R89" s="110"/>
      <c r="S89" s="110"/>
      <c r="T89" s="110"/>
      <c r="U89" s="110"/>
      <c r="V89" s="111"/>
      <c r="W89" s="89"/>
    </row>
    <row r="90" customFormat="false" ht="14.4" hidden="false" customHeight="false" outlineLevel="0" collapsed="false">
      <c r="A90" s="69" t="str">
        <f aca="false">IF(YEAR(E90)&lt;=2004,"2","1")</f>
        <v>2</v>
      </c>
      <c r="B90" s="113"/>
      <c r="C90" s="106"/>
      <c r="D90" s="106"/>
      <c r="E90" s="114"/>
      <c r="F90" s="107"/>
      <c r="G90" s="108"/>
      <c r="H90" s="79" t="n">
        <f aca="false">IF(AND(A90&lt;="1"),1,IF(AND(A89&lt;="2"),0,))</f>
        <v>0</v>
      </c>
      <c r="I90" s="79" t="n">
        <f aca="false">IF(AND(A90&lt;="1"),0,IF(AND(A90&lt;="2"),1,))</f>
        <v>1</v>
      </c>
      <c r="J90" s="79" t="n">
        <f aca="false">IF(YEAR(G90)&gt;=2019,"1",)</f>
        <v>0</v>
      </c>
      <c r="K90" s="79" t="n">
        <v>73</v>
      </c>
      <c r="L90" s="115"/>
      <c r="M90" s="106"/>
      <c r="N90" s="110"/>
      <c r="O90" s="109"/>
      <c r="P90" s="107"/>
      <c r="Q90" s="110"/>
      <c r="R90" s="110"/>
      <c r="S90" s="110"/>
      <c r="T90" s="110"/>
      <c r="U90" s="110"/>
      <c r="V90" s="111"/>
      <c r="W90" s="89"/>
    </row>
    <row r="91" customFormat="false" ht="14.4" hidden="false" customHeight="false" outlineLevel="0" collapsed="false">
      <c r="A91" s="69" t="str">
        <f aca="false">IF(YEAR(E91)&lt;=2004,"2","1")</f>
        <v>2</v>
      </c>
      <c r="B91" s="105"/>
      <c r="C91" s="106"/>
      <c r="D91" s="106"/>
      <c r="E91" s="107"/>
      <c r="F91" s="107"/>
      <c r="G91" s="108"/>
      <c r="H91" s="79" t="n">
        <f aca="false">IF(AND(A91&lt;="1"),1,IF(AND(A90&lt;="2"),0,))</f>
        <v>0</v>
      </c>
      <c r="I91" s="79" t="n">
        <f aca="false">IF(AND(A91&lt;="1"),0,IF(AND(A91&lt;="2"),1,))</f>
        <v>1</v>
      </c>
      <c r="J91" s="79" t="n">
        <f aca="false">IF(YEAR(G91)&gt;=2019,"1",)</f>
        <v>0</v>
      </c>
      <c r="K91" s="79" t="n">
        <v>74</v>
      </c>
      <c r="L91" s="115"/>
      <c r="M91" s="106"/>
      <c r="N91" s="110"/>
      <c r="O91" s="109"/>
      <c r="P91" s="107"/>
      <c r="Q91" s="110"/>
      <c r="R91" s="110"/>
      <c r="S91" s="110"/>
      <c r="T91" s="110"/>
      <c r="U91" s="110"/>
      <c r="V91" s="111"/>
      <c r="W91" s="89"/>
    </row>
    <row r="92" customFormat="false" ht="14.4" hidden="false" customHeight="false" outlineLevel="0" collapsed="false">
      <c r="A92" s="69" t="str">
        <f aca="false">IF(YEAR(E92)&lt;=2004,"2","1")</f>
        <v>2</v>
      </c>
      <c r="B92" s="105"/>
      <c r="C92" s="106"/>
      <c r="D92" s="106"/>
      <c r="E92" s="107"/>
      <c r="F92" s="107"/>
      <c r="G92" s="108"/>
      <c r="H92" s="79" t="n">
        <f aca="false">IF(AND(A92&lt;="1"),1,IF(AND(A91&lt;="2"),0,))</f>
        <v>0</v>
      </c>
      <c r="I92" s="79" t="n">
        <f aca="false">IF(AND(A92&lt;="1"),0,IF(AND(A92&lt;="2"),1,))</f>
        <v>1</v>
      </c>
      <c r="J92" s="79" t="n">
        <f aca="false">IF(YEAR(G92)&gt;=2019,"1",)</f>
        <v>0</v>
      </c>
      <c r="K92" s="79" t="n">
        <v>75</v>
      </c>
      <c r="L92" s="115"/>
      <c r="M92" s="106"/>
      <c r="N92" s="110"/>
      <c r="O92" s="109"/>
      <c r="P92" s="107"/>
      <c r="Q92" s="110"/>
      <c r="R92" s="110"/>
      <c r="S92" s="110"/>
      <c r="T92" s="110"/>
      <c r="U92" s="110"/>
      <c r="V92" s="111"/>
      <c r="W92" s="89"/>
    </row>
    <row r="93" customFormat="false" ht="14.4" hidden="false" customHeight="false" outlineLevel="0" collapsed="false">
      <c r="A93" s="69" t="str">
        <f aca="false">IF(YEAR(E93)&lt;=2004,"2","1")</f>
        <v>2</v>
      </c>
      <c r="B93" s="113"/>
      <c r="C93" s="106"/>
      <c r="D93" s="106"/>
      <c r="E93" s="114"/>
      <c r="F93" s="107"/>
      <c r="G93" s="108"/>
      <c r="H93" s="79" t="n">
        <f aca="false">IF(AND(A93&lt;="1"),1,IF(AND(A92&lt;="2"),0,))</f>
        <v>0</v>
      </c>
      <c r="I93" s="79" t="n">
        <f aca="false">IF(AND(A93&lt;="1"),0,IF(AND(A93&lt;="2"),1,))</f>
        <v>1</v>
      </c>
      <c r="J93" s="79" t="n">
        <f aca="false">IF(YEAR(G93)&gt;=2019,"1",)</f>
        <v>0</v>
      </c>
      <c r="K93" s="79" t="n">
        <v>76</v>
      </c>
      <c r="L93" s="115"/>
      <c r="M93" s="106"/>
      <c r="N93" s="110"/>
      <c r="O93" s="109"/>
      <c r="P93" s="107"/>
      <c r="Q93" s="110"/>
      <c r="R93" s="110"/>
      <c r="S93" s="110"/>
      <c r="T93" s="110"/>
      <c r="U93" s="110"/>
      <c r="V93" s="111"/>
      <c r="W93" s="89"/>
    </row>
    <row r="94" customFormat="false" ht="14.4" hidden="false" customHeight="false" outlineLevel="0" collapsed="false">
      <c r="A94" s="69" t="str">
        <f aca="false">IF(YEAR(E94)&lt;=2004,"2","1")</f>
        <v>2</v>
      </c>
      <c r="B94" s="105"/>
      <c r="C94" s="106"/>
      <c r="D94" s="106"/>
      <c r="E94" s="107"/>
      <c r="F94" s="107"/>
      <c r="G94" s="108"/>
      <c r="H94" s="79" t="n">
        <f aca="false">IF(AND(A94&lt;="1"),1,IF(AND(A93&lt;="2"),0,))</f>
        <v>0</v>
      </c>
      <c r="I94" s="79" t="n">
        <f aca="false">IF(AND(A94&lt;="1"),0,IF(AND(A94&lt;="2"),1,))</f>
        <v>1</v>
      </c>
      <c r="J94" s="79" t="n">
        <f aca="false">IF(YEAR(G94)&gt;=2019,"1",)</f>
        <v>0</v>
      </c>
      <c r="K94" s="79" t="n">
        <v>77</v>
      </c>
      <c r="L94" s="115"/>
      <c r="M94" s="106"/>
      <c r="N94" s="110"/>
      <c r="O94" s="117"/>
      <c r="P94" s="107"/>
      <c r="Q94" s="110"/>
      <c r="R94" s="110"/>
      <c r="S94" s="110"/>
      <c r="T94" s="110"/>
      <c r="U94" s="110"/>
      <c r="V94" s="111"/>
      <c r="W94" s="89"/>
    </row>
    <row r="95" customFormat="false" ht="14.4" hidden="false" customHeight="false" outlineLevel="0" collapsed="false">
      <c r="A95" s="69" t="str">
        <f aca="false">IF(YEAR(E95)&lt;=2004,"2","1")</f>
        <v>2</v>
      </c>
      <c r="B95" s="113"/>
      <c r="C95" s="106"/>
      <c r="D95" s="106"/>
      <c r="E95" s="114"/>
      <c r="F95" s="107"/>
      <c r="G95" s="108"/>
      <c r="H95" s="79" t="n">
        <f aca="false">IF(AND(A95&lt;="1"),1,IF(AND(A94&lt;="2"),0,))</f>
        <v>0</v>
      </c>
      <c r="I95" s="79" t="n">
        <f aca="false">IF(AND(A95&lt;="1"),0,IF(AND(A95&lt;="2"),1,))</f>
        <v>1</v>
      </c>
      <c r="J95" s="79" t="n">
        <f aca="false">IF(YEAR(G95)&gt;=2019,"1",)</f>
        <v>0</v>
      </c>
      <c r="K95" s="79" t="n">
        <v>78</v>
      </c>
      <c r="L95" s="115"/>
      <c r="M95" s="106"/>
      <c r="N95" s="110"/>
      <c r="O95" s="109"/>
      <c r="P95" s="107"/>
      <c r="Q95" s="110"/>
      <c r="R95" s="110"/>
      <c r="S95" s="110"/>
      <c r="T95" s="110"/>
      <c r="U95" s="110"/>
      <c r="V95" s="111"/>
      <c r="W95" s="89"/>
    </row>
    <row r="96" customFormat="false" ht="14.4" hidden="false" customHeight="false" outlineLevel="0" collapsed="false">
      <c r="A96" s="69" t="str">
        <f aca="false">IF(YEAR(E96)&lt;=2004,"2","1")</f>
        <v>2</v>
      </c>
      <c r="B96" s="113"/>
      <c r="C96" s="106"/>
      <c r="D96" s="106"/>
      <c r="E96" s="114"/>
      <c r="F96" s="107"/>
      <c r="G96" s="108"/>
      <c r="H96" s="79" t="n">
        <f aca="false">IF(AND(A96&lt;="1"),1,IF(AND(A95&lt;="2"),0,))</f>
        <v>0</v>
      </c>
      <c r="I96" s="79" t="n">
        <f aca="false">IF(AND(A96&lt;="1"),0,IF(AND(A96&lt;="2"),1,))</f>
        <v>1</v>
      </c>
      <c r="J96" s="79" t="n">
        <f aca="false">IF(YEAR(G96)&gt;=2019,"1",)</f>
        <v>0</v>
      </c>
      <c r="K96" s="79" t="n">
        <v>79</v>
      </c>
      <c r="L96" s="115"/>
      <c r="M96" s="106"/>
      <c r="N96" s="110"/>
      <c r="O96" s="109"/>
      <c r="P96" s="107"/>
      <c r="Q96" s="110"/>
      <c r="R96" s="110"/>
      <c r="S96" s="110"/>
      <c r="T96" s="110"/>
      <c r="U96" s="110"/>
      <c r="V96" s="111"/>
      <c r="W96" s="89"/>
    </row>
    <row r="97" customFormat="false" ht="14.4" hidden="false" customHeight="false" outlineLevel="0" collapsed="false">
      <c r="A97" s="69" t="str">
        <f aca="false">IF(YEAR(E97)&lt;=2004,"2","1")</f>
        <v>2</v>
      </c>
      <c r="B97" s="105"/>
      <c r="C97" s="106"/>
      <c r="D97" s="106"/>
      <c r="E97" s="107"/>
      <c r="F97" s="107"/>
      <c r="G97" s="108"/>
      <c r="H97" s="79" t="n">
        <f aca="false">IF(AND(A97&lt;="1"),1,IF(AND(A96&lt;="2"),0,))</f>
        <v>0</v>
      </c>
      <c r="I97" s="79" t="n">
        <f aca="false">IF(AND(A97&lt;="1"),0,IF(AND(A97&lt;="2"),1,))</f>
        <v>1</v>
      </c>
      <c r="J97" s="79" t="n">
        <f aca="false">IF(YEAR(G97)&gt;=2019,"1",)</f>
        <v>0</v>
      </c>
      <c r="K97" s="79" t="n">
        <v>80</v>
      </c>
      <c r="L97" s="115"/>
      <c r="M97" s="106"/>
      <c r="N97" s="110"/>
      <c r="O97" s="109"/>
      <c r="P97" s="107"/>
      <c r="Q97" s="110"/>
      <c r="R97" s="110"/>
      <c r="S97" s="110"/>
      <c r="T97" s="110"/>
      <c r="U97" s="110"/>
      <c r="V97" s="111"/>
      <c r="W97" s="89"/>
    </row>
    <row r="98" customFormat="false" ht="14.4" hidden="false" customHeight="false" outlineLevel="0" collapsed="false">
      <c r="A98" s="69" t="str">
        <f aca="false">IF(YEAR(E98)&lt;=2004,"2","1")</f>
        <v>2</v>
      </c>
      <c r="B98" s="105"/>
      <c r="C98" s="106"/>
      <c r="D98" s="106"/>
      <c r="E98" s="107"/>
      <c r="F98" s="107"/>
      <c r="G98" s="108"/>
      <c r="H98" s="79" t="n">
        <f aca="false">IF(AND(A98&lt;="1"),1,IF(AND(A97&lt;="2"),0,))</f>
        <v>0</v>
      </c>
      <c r="I98" s="79" t="n">
        <f aca="false">IF(AND(A98&lt;="1"),0,IF(AND(A98&lt;="2"),1,))</f>
        <v>1</v>
      </c>
      <c r="J98" s="79" t="n">
        <f aca="false">IF(YEAR(G98)&gt;=2019,"1",)</f>
        <v>0</v>
      </c>
      <c r="K98" s="79" t="n">
        <v>81</v>
      </c>
      <c r="L98" s="115"/>
      <c r="M98" s="106"/>
      <c r="N98" s="110"/>
      <c r="O98" s="117"/>
      <c r="P98" s="107"/>
      <c r="Q98" s="110"/>
      <c r="R98" s="110"/>
      <c r="S98" s="110"/>
      <c r="T98" s="110"/>
      <c r="U98" s="110"/>
      <c r="V98" s="111"/>
      <c r="W98" s="89"/>
    </row>
    <row r="99" customFormat="false" ht="14.4" hidden="false" customHeight="false" outlineLevel="0" collapsed="false">
      <c r="A99" s="69" t="str">
        <f aca="false">IF(YEAR(E99)&lt;=2004,"2","1")</f>
        <v>2</v>
      </c>
      <c r="B99" s="105"/>
      <c r="C99" s="106"/>
      <c r="D99" s="106"/>
      <c r="E99" s="107"/>
      <c r="F99" s="107"/>
      <c r="G99" s="108"/>
      <c r="H99" s="79" t="n">
        <f aca="false">IF(AND(A99&lt;="1"),1,IF(AND(A98&lt;="2"),0,))</f>
        <v>0</v>
      </c>
      <c r="I99" s="79" t="n">
        <f aca="false">IF(AND(A99&lt;="1"),0,IF(AND(A99&lt;="2"),1,))</f>
        <v>1</v>
      </c>
      <c r="J99" s="79" t="n">
        <f aca="false">IF(YEAR(G99)&gt;=2019,"1",)</f>
        <v>0</v>
      </c>
      <c r="K99" s="79" t="n">
        <v>82</v>
      </c>
      <c r="L99" s="115"/>
      <c r="M99" s="106"/>
      <c r="N99" s="110"/>
      <c r="O99" s="109"/>
      <c r="P99" s="107"/>
      <c r="Q99" s="110"/>
      <c r="R99" s="110"/>
      <c r="S99" s="110"/>
      <c r="T99" s="110"/>
      <c r="U99" s="110"/>
      <c r="V99" s="111"/>
      <c r="W99" s="89"/>
    </row>
    <row r="100" customFormat="false" ht="14.4" hidden="false" customHeight="false" outlineLevel="0" collapsed="false">
      <c r="A100" s="69" t="str">
        <f aca="false">IF(YEAR(E100)&lt;=2004,"2","1")</f>
        <v>2</v>
      </c>
      <c r="B100" s="113"/>
      <c r="C100" s="106"/>
      <c r="D100" s="106"/>
      <c r="E100" s="114"/>
      <c r="F100" s="107"/>
      <c r="G100" s="108"/>
      <c r="H100" s="79" t="n">
        <f aca="false">IF(AND(A100&lt;="1"),1,IF(AND(A99&lt;="2"),0,))</f>
        <v>0</v>
      </c>
      <c r="I100" s="79" t="n">
        <f aca="false">IF(AND(A100&lt;="1"),0,IF(AND(A100&lt;="2"),1,))</f>
        <v>1</v>
      </c>
      <c r="J100" s="79" t="n">
        <f aca="false">IF(YEAR(G100)&gt;=2019,"1",)</f>
        <v>0</v>
      </c>
      <c r="K100" s="79" t="n">
        <v>83</v>
      </c>
      <c r="L100" s="115"/>
      <c r="M100" s="106"/>
      <c r="N100" s="110"/>
      <c r="O100" s="109"/>
      <c r="P100" s="107"/>
      <c r="Q100" s="110"/>
      <c r="R100" s="110"/>
      <c r="S100" s="110"/>
      <c r="T100" s="110"/>
      <c r="U100" s="110"/>
      <c r="V100" s="111"/>
      <c r="W100" s="89"/>
    </row>
    <row r="101" customFormat="false" ht="14.4" hidden="false" customHeight="false" outlineLevel="0" collapsed="false">
      <c r="A101" s="69" t="str">
        <f aca="false">IF(YEAR(E101)&lt;=2004,"2","1")</f>
        <v>2</v>
      </c>
      <c r="B101" s="113"/>
      <c r="C101" s="106"/>
      <c r="D101" s="106"/>
      <c r="E101" s="114"/>
      <c r="F101" s="107"/>
      <c r="G101" s="108"/>
      <c r="H101" s="79" t="n">
        <f aca="false">IF(AND(A101&lt;="1"),1,IF(AND(A100&lt;="2"),0,))</f>
        <v>0</v>
      </c>
      <c r="I101" s="79" t="n">
        <f aca="false">IF(AND(A101&lt;="1"),0,IF(AND(A101&lt;="2"),1,))</f>
        <v>1</v>
      </c>
      <c r="J101" s="79" t="n">
        <f aca="false">IF(YEAR(G101)&gt;=2019,"1",)</f>
        <v>0</v>
      </c>
      <c r="K101" s="79" t="n">
        <v>84</v>
      </c>
      <c r="L101" s="115"/>
      <c r="M101" s="106"/>
      <c r="N101" s="110"/>
      <c r="O101" s="109"/>
      <c r="P101" s="107"/>
      <c r="Q101" s="110"/>
      <c r="R101" s="110"/>
      <c r="S101" s="110"/>
      <c r="T101" s="110"/>
      <c r="U101" s="110"/>
      <c r="V101" s="111"/>
      <c r="W101" s="89"/>
    </row>
    <row r="102" customFormat="false" ht="14.4" hidden="false" customHeight="false" outlineLevel="0" collapsed="false">
      <c r="A102" s="69" t="str">
        <f aca="false">IF(YEAR(E102)&lt;=2004,"2","1")</f>
        <v>2</v>
      </c>
      <c r="B102" s="105"/>
      <c r="C102" s="106"/>
      <c r="D102" s="106"/>
      <c r="E102" s="107"/>
      <c r="F102" s="107"/>
      <c r="G102" s="108"/>
      <c r="H102" s="79" t="n">
        <f aca="false">IF(AND(A102&lt;="1"),1,IF(AND(A101&lt;="2"),0,))</f>
        <v>0</v>
      </c>
      <c r="I102" s="79" t="n">
        <f aca="false">IF(AND(A102&lt;="1"),0,IF(AND(A102&lt;="2"),1,))</f>
        <v>1</v>
      </c>
      <c r="J102" s="79" t="n">
        <f aca="false">IF(YEAR(G102)&gt;=2019,"1",)</f>
        <v>0</v>
      </c>
      <c r="K102" s="79" t="n">
        <v>85</v>
      </c>
      <c r="L102" s="115"/>
      <c r="M102" s="116"/>
      <c r="N102" s="110"/>
      <c r="O102" s="109"/>
      <c r="P102" s="107"/>
      <c r="Q102" s="110"/>
      <c r="R102" s="110"/>
      <c r="S102" s="110"/>
      <c r="T102" s="110"/>
      <c r="U102" s="110"/>
      <c r="V102" s="111"/>
      <c r="W102" s="89"/>
    </row>
    <row r="103" customFormat="false" ht="14.4" hidden="false" customHeight="false" outlineLevel="0" collapsed="false">
      <c r="A103" s="69" t="str">
        <f aca="false">IF(YEAR(E103)&lt;=2004,"2","1")</f>
        <v>2</v>
      </c>
      <c r="B103" s="105"/>
      <c r="C103" s="106"/>
      <c r="D103" s="106"/>
      <c r="E103" s="107"/>
      <c r="F103" s="107"/>
      <c r="G103" s="108"/>
      <c r="H103" s="79" t="n">
        <f aca="false">IF(AND(A103&lt;="1"),1,IF(AND(A102&lt;="2"),0,))</f>
        <v>0</v>
      </c>
      <c r="I103" s="79" t="n">
        <f aca="false">IF(AND(A103&lt;="1"),0,IF(AND(A103&lt;="2"),1,))</f>
        <v>1</v>
      </c>
      <c r="J103" s="79" t="n">
        <f aca="false">IF(YEAR(G103)&gt;=2019,"1",)</f>
        <v>0</v>
      </c>
      <c r="K103" s="79" t="n">
        <v>86</v>
      </c>
      <c r="L103" s="115"/>
      <c r="M103" s="116"/>
      <c r="N103" s="110"/>
      <c r="O103" s="109"/>
      <c r="P103" s="107"/>
      <c r="Q103" s="110"/>
      <c r="R103" s="110"/>
      <c r="S103" s="110"/>
      <c r="T103" s="110"/>
      <c r="U103" s="110"/>
      <c r="V103" s="111"/>
      <c r="W103" s="89"/>
    </row>
    <row r="104" customFormat="false" ht="14.4" hidden="false" customHeight="false" outlineLevel="0" collapsed="false">
      <c r="A104" s="69" t="str">
        <f aca="false">IF(YEAR(E104)&lt;=2004,"2","1")</f>
        <v>2</v>
      </c>
      <c r="B104" s="113"/>
      <c r="C104" s="106"/>
      <c r="D104" s="106"/>
      <c r="E104" s="114"/>
      <c r="F104" s="107"/>
      <c r="G104" s="108"/>
      <c r="H104" s="79" t="n">
        <f aca="false">IF(AND(A104&lt;="1"),1,IF(AND(A103&lt;="2"),0,))</f>
        <v>0</v>
      </c>
      <c r="I104" s="79" t="n">
        <f aca="false">IF(AND(A104&lt;="1"),0,IF(AND(A104&lt;="2"),1,))</f>
        <v>1</v>
      </c>
      <c r="J104" s="79" t="n">
        <f aca="false">IF(YEAR(G104)&gt;=2019,"1",)</f>
        <v>0</v>
      </c>
      <c r="K104" s="79" t="n">
        <v>87</v>
      </c>
      <c r="L104" s="115"/>
      <c r="M104" s="106"/>
      <c r="N104" s="110"/>
      <c r="O104" s="109"/>
      <c r="P104" s="107"/>
      <c r="Q104" s="110"/>
      <c r="R104" s="110"/>
      <c r="S104" s="110"/>
      <c r="T104" s="110"/>
      <c r="U104" s="110"/>
      <c r="V104" s="111"/>
      <c r="W104" s="89"/>
    </row>
    <row r="105" customFormat="false" ht="14.4" hidden="false" customHeight="false" outlineLevel="0" collapsed="false">
      <c r="A105" s="69" t="str">
        <f aca="false">IF(YEAR(E105)&lt;=2004,"2","1")</f>
        <v>2</v>
      </c>
      <c r="B105" s="113"/>
      <c r="C105" s="106"/>
      <c r="D105" s="106"/>
      <c r="E105" s="114"/>
      <c r="F105" s="107"/>
      <c r="G105" s="108"/>
      <c r="H105" s="79" t="n">
        <f aca="false">IF(AND(A105&lt;="1"),1,IF(AND(A104&lt;="2"),0,))</f>
        <v>0</v>
      </c>
      <c r="I105" s="79" t="n">
        <f aca="false">IF(AND(A105&lt;="1"),0,IF(AND(A105&lt;="2"),1,))</f>
        <v>1</v>
      </c>
      <c r="J105" s="79" t="n">
        <f aca="false">IF(YEAR(G105)&gt;=2019,"1",)</f>
        <v>0</v>
      </c>
      <c r="K105" s="79" t="n">
        <v>88</v>
      </c>
      <c r="L105" s="115"/>
      <c r="M105" s="106"/>
      <c r="N105" s="110"/>
      <c r="O105" s="109"/>
      <c r="P105" s="107"/>
      <c r="Q105" s="110"/>
      <c r="R105" s="110"/>
      <c r="S105" s="110"/>
      <c r="T105" s="110"/>
      <c r="U105" s="110"/>
      <c r="V105" s="111"/>
      <c r="W105" s="89"/>
    </row>
    <row r="106" customFormat="false" ht="14.4" hidden="false" customHeight="false" outlineLevel="0" collapsed="false">
      <c r="A106" s="69" t="str">
        <f aca="false">IF(YEAR(E106)&lt;=2004,"2","1")</f>
        <v>2</v>
      </c>
      <c r="B106" s="105"/>
      <c r="C106" s="106"/>
      <c r="D106" s="106"/>
      <c r="E106" s="107"/>
      <c r="F106" s="107"/>
      <c r="G106" s="108"/>
      <c r="H106" s="79" t="n">
        <f aca="false">IF(AND(A106&lt;="1"),1,IF(AND(A105&lt;="2"),0,))</f>
        <v>0</v>
      </c>
      <c r="I106" s="79" t="n">
        <f aca="false">IF(AND(A106&lt;="1"),0,IF(AND(A106&lt;="2"),1,))</f>
        <v>1</v>
      </c>
      <c r="J106" s="79" t="n">
        <f aca="false">IF(YEAR(G106)&gt;=2019,"1",)</f>
        <v>0</v>
      </c>
      <c r="K106" s="79" t="n">
        <v>89</v>
      </c>
      <c r="L106" s="115"/>
      <c r="M106" s="116"/>
      <c r="N106" s="110"/>
      <c r="O106" s="109"/>
      <c r="P106" s="107"/>
      <c r="Q106" s="110"/>
      <c r="R106" s="110"/>
      <c r="S106" s="110"/>
      <c r="T106" s="110"/>
      <c r="U106" s="110"/>
      <c r="V106" s="111"/>
      <c r="W106" s="89"/>
    </row>
    <row r="107" customFormat="false" ht="14.4" hidden="false" customHeight="false" outlineLevel="0" collapsed="false">
      <c r="A107" s="69" t="str">
        <f aca="false">IF(YEAR(E107)&lt;=2004,"2","1")</f>
        <v>2</v>
      </c>
      <c r="B107" s="105"/>
      <c r="C107" s="106"/>
      <c r="D107" s="106"/>
      <c r="E107" s="107"/>
      <c r="F107" s="107"/>
      <c r="G107" s="108"/>
      <c r="H107" s="79" t="n">
        <f aca="false">IF(AND(A107&lt;="1"),1,IF(AND(A106&lt;="2"),0,))</f>
        <v>0</v>
      </c>
      <c r="I107" s="79" t="n">
        <f aca="false">IF(AND(A107&lt;="1"),0,IF(AND(A107&lt;="2"),1,))</f>
        <v>1</v>
      </c>
      <c r="J107" s="79" t="n">
        <f aca="false">IF(YEAR(G107)&gt;=2019,"1",)</f>
        <v>0</v>
      </c>
      <c r="K107" s="79" t="n">
        <v>90</v>
      </c>
      <c r="L107" s="115"/>
      <c r="M107" s="106"/>
      <c r="N107" s="110"/>
      <c r="O107" s="109"/>
      <c r="P107" s="107"/>
      <c r="Q107" s="110"/>
      <c r="R107" s="110"/>
      <c r="S107" s="110"/>
      <c r="T107" s="110"/>
      <c r="U107" s="110"/>
      <c r="V107" s="111"/>
      <c r="W107" s="89"/>
    </row>
    <row r="108" customFormat="false" ht="14.4" hidden="false" customHeight="false" outlineLevel="0" collapsed="false">
      <c r="A108" s="69" t="str">
        <f aca="false">IF(YEAR(E108)&lt;=2004,"2","1")</f>
        <v>2</v>
      </c>
      <c r="B108" s="105"/>
      <c r="C108" s="106"/>
      <c r="D108" s="106"/>
      <c r="E108" s="107"/>
      <c r="F108" s="107"/>
      <c r="G108" s="108"/>
      <c r="H108" s="79" t="n">
        <f aca="false">IF(AND(A108&lt;="1"),1,IF(AND(A107&lt;="2"),0,))</f>
        <v>0</v>
      </c>
      <c r="I108" s="79" t="n">
        <f aca="false">IF(AND(A108&lt;="1"),0,IF(AND(A108&lt;="2"),1,))</f>
        <v>1</v>
      </c>
      <c r="J108" s="79" t="n">
        <f aca="false">IF(YEAR(G108)&gt;=2019,"1",)</f>
        <v>0</v>
      </c>
      <c r="K108" s="79" t="n">
        <v>91</v>
      </c>
      <c r="L108" s="115"/>
      <c r="M108" s="106"/>
      <c r="N108" s="110"/>
      <c r="O108" s="109"/>
      <c r="P108" s="107"/>
      <c r="Q108" s="110"/>
      <c r="R108" s="110"/>
      <c r="S108" s="110"/>
      <c r="T108" s="110"/>
      <c r="U108" s="110"/>
      <c r="V108" s="111"/>
      <c r="W108" s="89"/>
    </row>
    <row r="109" customFormat="false" ht="14.4" hidden="false" customHeight="false" outlineLevel="0" collapsed="false">
      <c r="A109" s="69" t="str">
        <f aca="false">IF(YEAR(E109)&lt;=2004,"2","1")</f>
        <v>2</v>
      </c>
      <c r="B109" s="105"/>
      <c r="C109" s="106"/>
      <c r="D109" s="106"/>
      <c r="E109" s="107"/>
      <c r="F109" s="107"/>
      <c r="G109" s="108"/>
      <c r="H109" s="79" t="n">
        <f aca="false">IF(AND(A109&lt;="1"),1,IF(AND(A108&lt;="2"),0,))</f>
        <v>0</v>
      </c>
      <c r="I109" s="79" t="n">
        <f aca="false">IF(AND(A109&lt;="1"),0,IF(AND(A109&lt;="2"),1,))</f>
        <v>1</v>
      </c>
      <c r="J109" s="79" t="n">
        <f aca="false">IF(YEAR(G109)&gt;=2019,"1",)</f>
        <v>0</v>
      </c>
      <c r="K109" s="79" t="n">
        <v>92</v>
      </c>
      <c r="L109" s="115"/>
      <c r="M109" s="106"/>
      <c r="N109" s="110"/>
      <c r="O109" s="109"/>
      <c r="P109" s="107"/>
      <c r="Q109" s="110"/>
      <c r="R109" s="110"/>
      <c r="S109" s="110"/>
      <c r="T109" s="110"/>
      <c r="U109" s="110"/>
      <c r="V109" s="111"/>
      <c r="W109" s="89"/>
    </row>
    <row r="110" customFormat="false" ht="14.4" hidden="false" customHeight="false" outlineLevel="0" collapsed="false">
      <c r="A110" s="69" t="str">
        <f aca="false">IF(YEAR(E110)&lt;=2004,"2","1")</f>
        <v>2</v>
      </c>
      <c r="B110" s="105"/>
      <c r="C110" s="106"/>
      <c r="D110" s="106"/>
      <c r="E110" s="107"/>
      <c r="F110" s="107"/>
      <c r="G110" s="108"/>
      <c r="H110" s="79" t="n">
        <f aca="false">IF(AND(A110&lt;="1"),1,IF(AND(A109&lt;="2"),0,))</f>
        <v>0</v>
      </c>
      <c r="I110" s="79" t="n">
        <f aca="false">IF(AND(A110&lt;="1"),0,IF(AND(A110&lt;="2"),1,))</f>
        <v>1</v>
      </c>
      <c r="J110" s="79" t="n">
        <f aca="false">IF(YEAR(G110)&gt;=2019,"1",)</f>
        <v>0</v>
      </c>
      <c r="K110" s="79" t="n">
        <v>93</v>
      </c>
      <c r="L110" s="115"/>
      <c r="M110" s="106"/>
      <c r="N110" s="110"/>
      <c r="O110" s="109"/>
      <c r="P110" s="107"/>
      <c r="Q110" s="110"/>
      <c r="R110" s="110"/>
      <c r="S110" s="110"/>
      <c r="T110" s="110"/>
      <c r="U110" s="110"/>
      <c r="V110" s="111"/>
      <c r="W110" s="89"/>
    </row>
    <row r="111" customFormat="false" ht="14.4" hidden="false" customHeight="false" outlineLevel="0" collapsed="false">
      <c r="A111" s="69" t="str">
        <f aca="false">IF(YEAR(E111)&lt;=2004,"2","1")</f>
        <v>2</v>
      </c>
      <c r="B111" s="105"/>
      <c r="C111" s="106"/>
      <c r="D111" s="106"/>
      <c r="E111" s="107"/>
      <c r="F111" s="107"/>
      <c r="G111" s="108"/>
      <c r="H111" s="79" t="n">
        <f aca="false">IF(AND(A111&lt;="1"),1,IF(AND(A110&lt;="2"),0,))</f>
        <v>0</v>
      </c>
      <c r="I111" s="79" t="n">
        <f aca="false">IF(AND(A111&lt;="1"),0,IF(AND(A111&lt;="2"),1,))</f>
        <v>1</v>
      </c>
      <c r="J111" s="79" t="n">
        <f aca="false">IF(YEAR(G111)&gt;=2019,"1",)</f>
        <v>0</v>
      </c>
      <c r="K111" s="79" t="n">
        <v>94</v>
      </c>
      <c r="L111" s="115"/>
      <c r="M111" s="106"/>
      <c r="N111" s="110"/>
      <c r="O111" s="109"/>
      <c r="P111" s="107"/>
      <c r="Q111" s="110"/>
      <c r="R111" s="110"/>
      <c r="S111" s="110"/>
      <c r="T111" s="110"/>
      <c r="U111" s="110"/>
      <c r="V111" s="111"/>
      <c r="W111" s="89"/>
    </row>
    <row r="112" customFormat="false" ht="14.4" hidden="false" customHeight="false" outlineLevel="0" collapsed="false">
      <c r="A112" s="69" t="str">
        <f aca="false">IF(YEAR(E112)&lt;=2004,"2","1")</f>
        <v>2</v>
      </c>
      <c r="B112" s="113"/>
      <c r="C112" s="106"/>
      <c r="D112" s="106"/>
      <c r="E112" s="114"/>
      <c r="F112" s="107"/>
      <c r="G112" s="108"/>
      <c r="H112" s="79" t="n">
        <f aca="false">IF(AND(A112&lt;="1"),1,IF(AND(A111&lt;="2"),0,))</f>
        <v>0</v>
      </c>
      <c r="I112" s="79" t="n">
        <f aca="false">IF(AND(A112&lt;="1"),0,IF(AND(A112&lt;="2"),1,))</f>
        <v>1</v>
      </c>
      <c r="J112" s="79" t="n">
        <f aca="false">IF(YEAR(G112)&gt;=2019,"1",)</f>
        <v>0</v>
      </c>
      <c r="K112" s="79" t="n">
        <v>95</v>
      </c>
      <c r="L112" s="115"/>
      <c r="M112" s="106"/>
      <c r="N112" s="110"/>
      <c r="O112" s="109"/>
      <c r="P112" s="107"/>
      <c r="Q112" s="110"/>
      <c r="R112" s="110"/>
      <c r="S112" s="110"/>
      <c r="T112" s="110"/>
      <c r="U112" s="110"/>
      <c r="V112" s="111"/>
      <c r="W112" s="89"/>
    </row>
    <row r="113" s="119" customFormat="true" ht="14.4" hidden="false" customHeight="false" outlineLevel="0" collapsed="false">
      <c r="A113" s="69" t="str">
        <f aca="false">IF(YEAR(E113)&lt;=2004,"2","1")</f>
        <v>2</v>
      </c>
      <c r="B113" s="105"/>
      <c r="C113" s="106"/>
      <c r="D113" s="106"/>
      <c r="E113" s="107"/>
      <c r="F113" s="107"/>
      <c r="G113" s="108"/>
      <c r="H113" s="79" t="n">
        <f aca="false">IF(AND(A113&lt;="1"),1,IF(AND(A112&lt;="2"),0,))</f>
        <v>0</v>
      </c>
      <c r="I113" s="79" t="n">
        <f aca="false">IF(AND(A113&lt;="1"),0,IF(AND(A113&lt;="2"),1,))</f>
        <v>1</v>
      </c>
      <c r="J113" s="79" t="n">
        <f aca="false">IF(YEAR(G113)&gt;=2019,"1",)</f>
        <v>0</v>
      </c>
      <c r="K113" s="79" t="n">
        <v>96</v>
      </c>
      <c r="L113" s="115"/>
      <c r="M113" s="106"/>
      <c r="N113" s="110"/>
      <c r="O113" s="109"/>
      <c r="P113" s="107"/>
      <c r="Q113" s="110"/>
      <c r="R113" s="110"/>
      <c r="S113" s="110"/>
      <c r="T113" s="110"/>
      <c r="U113" s="110"/>
      <c r="V113" s="111"/>
      <c r="W113" s="89"/>
      <c r="X113" s="118"/>
    </row>
    <row r="114" s="119" customFormat="true" ht="14.4" hidden="false" customHeight="false" outlineLevel="0" collapsed="false">
      <c r="A114" s="69" t="str">
        <f aca="false">IF(YEAR(E114)&lt;=2004,"2","1")</f>
        <v>2</v>
      </c>
      <c r="B114" s="105"/>
      <c r="C114" s="106"/>
      <c r="D114" s="106"/>
      <c r="E114" s="107"/>
      <c r="F114" s="107"/>
      <c r="G114" s="108"/>
      <c r="H114" s="79" t="n">
        <f aca="false">IF(AND(A114&lt;="1"),1,IF(AND(A113&lt;="2"),0,))</f>
        <v>0</v>
      </c>
      <c r="I114" s="79" t="n">
        <f aca="false">IF(AND(A114&lt;="1"),0,IF(AND(A114&lt;="2"),1,))</f>
        <v>1</v>
      </c>
      <c r="J114" s="79" t="n">
        <f aca="false">IF(YEAR(G114)&gt;=2019,"1",)</f>
        <v>0</v>
      </c>
      <c r="K114" s="79" t="n">
        <v>97</v>
      </c>
      <c r="L114" s="115"/>
      <c r="M114" s="116"/>
      <c r="N114" s="110"/>
      <c r="O114" s="109"/>
      <c r="P114" s="107"/>
      <c r="Q114" s="110"/>
      <c r="R114" s="110"/>
      <c r="S114" s="110"/>
      <c r="T114" s="110"/>
      <c r="U114" s="110"/>
      <c r="V114" s="111"/>
      <c r="W114" s="89"/>
      <c r="X114" s="118"/>
    </row>
    <row r="115" s="119" customFormat="true" ht="14.4" hidden="false" customHeight="false" outlineLevel="0" collapsed="false">
      <c r="A115" s="69" t="str">
        <f aca="false">IF(YEAR(E115)&lt;=2004,"2","1")</f>
        <v>2</v>
      </c>
      <c r="B115" s="113"/>
      <c r="C115" s="106"/>
      <c r="D115" s="106"/>
      <c r="E115" s="114"/>
      <c r="F115" s="107"/>
      <c r="G115" s="108"/>
      <c r="H115" s="79" t="n">
        <f aca="false">IF(AND(A115&lt;="1"),1,IF(AND(A114&lt;="2"),0,))</f>
        <v>0</v>
      </c>
      <c r="I115" s="79" t="n">
        <f aca="false">IF(AND(A115&lt;="1"),0,IF(AND(A115&lt;="2"),1,))</f>
        <v>1</v>
      </c>
      <c r="J115" s="79" t="n">
        <f aca="false">IF(YEAR(G115)&gt;=2019,"1",)</f>
        <v>0</v>
      </c>
      <c r="K115" s="79" t="n">
        <v>98</v>
      </c>
      <c r="L115" s="115"/>
      <c r="M115" s="106"/>
      <c r="N115" s="110"/>
      <c r="O115" s="109"/>
      <c r="P115" s="107"/>
      <c r="Q115" s="110"/>
      <c r="R115" s="110"/>
      <c r="S115" s="110"/>
      <c r="T115" s="110"/>
      <c r="U115" s="110"/>
      <c r="V115" s="111"/>
      <c r="W115" s="89"/>
      <c r="X115" s="118"/>
    </row>
    <row r="116" s="119" customFormat="true" ht="14.4" hidden="false" customHeight="false" outlineLevel="0" collapsed="false">
      <c r="A116" s="69" t="str">
        <f aca="false">IF(YEAR(E116)&lt;=2004,"2","1")</f>
        <v>2</v>
      </c>
      <c r="B116" s="113"/>
      <c r="C116" s="106"/>
      <c r="D116" s="106"/>
      <c r="E116" s="114"/>
      <c r="F116" s="107"/>
      <c r="G116" s="108"/>
      <c r="H116" s="79" t="n">
        <f aca="false">IF(AND(A116&lt;="1"),1,IF(AND(A115&lt;="2"),0,))</f>
        <v>0</v>
      </c>
      <c r="I116" s="79" t="n">
        <f aca="false">IF(AND(A116&lt;="1"),0,IF(AND(A116&lt;="2"),1,))</f>
        <v>1</v>
      </c>
      <c r="J116" s="79" t="n">
        <f aca="false">IF(YEAR(G116)&gt;=2019,"1",)</f>
        <v>0</v>
      </c>
      <c r="K116" s="79" t="n">
        <v>99</v>
      </c>
      <c r="L116" s="115"/>
      <c r="M116" s="106"/>
      <c r="N116" s="110"/>
      <c r="O116" s="109"/>
      <c r="P116" s="107"/>
      <c r="Q116" s="110"/>
      <c r="R116" s="110"/>
      <c r="S116" s="110"/>
      <c r="T116" s="110"/>
      <c r="U116" s="110"/>
      <c r="V116" s="111"/>
      <c r="W116" s="89"/>
      <c r="X116" s="118"/>
    </row>
    <row r="117" s="119" customFormat="true" ht="14.4" hidden="false" customHeight="false" outlineLevel="0" collapsed="false">
      <c r="A117" s="69" t="str">
        <f aca="false">IF(YEAR(E117)&lt;=2004,"2","1")</f>
        <v>2</v>
      </c>
      <c r="B117" s="105"/>
      <c r="C117" s="106"/>
      <c r="D117" s="106"/>
      <c r="E117" s="107"/>
      <c r="F117" s="107"/>
      <c r="G117" s="108"/>
      <c r="H117" s="79" t="n">
        <f aca="false">IF(AND(A117&lt;="1"),1,IF(AND(A116&lt;="2"),0,))</f>
        <v>0</v>
      </c>
      <c r="I117" s="79" t="n">
        <f aca="false">IF(AND(A117&lt;="1"),0,IF(AND(A117&lt;="2"),1,))</f>
        <v>1</v>
      </c>
      <c r="J117" s="79" t="n">
        <f aca="false">IF(YEAR(G117)&gt;=2019,"1",)</f>
        <v>0</v>
      </c>
      <c r="K117" s="79" t="n">
        <v>100</v>
      </c>
      <c r="L117" s="115"/>
      <c r="M117" s="116"/>
      <c r="N117" s="110"/>
      <c r="O117" s="109"/>
      <c r="P117" s="107"/>
      <c r="Q117" s="110"/>
      <c r="R117" s="110"/>
      <c r="S117" s="110"/>
      <c r="T117" s="110"/>
      <c r="U117" s="110"/>
      <c r="V117" s="111"/>
      <c r="W117" s="89"/>
      <c r="X117" s="118"/>
    </row>
    <row r="118" s="119" customFormat="true" ht="14.4" hidden="false" customHeight="false" outlineLevel="0" collapsed="false">
      <c r="A118" s="69" t="str">
        <f aca="false">IF(YEAR(E118)&lt;=2004,"2","1")</f>
        <v>2</v>
      </c>
      <c r="B118" s="105"/>
      <c r="C118" s="106"/>
      <c r="D118" s="106"/>
      <c r="E118" s="107"/>
      <c r="F118" s="107"/>
      <c r="G118" s="108"/>
      <c r="H118" s="79" t="n">
        <f aca="false">IF(AND(A118&lt;="1"),1,IF(AND(A117&lt;="2"),0,))</f>
        <v>0</v>
      </c>
      <c r="I118" s="79" t="n">
        <f aca="false">IF(AND(A118&lt;="1"),0,IF(AND(A118&lt;="2"),1,))</f>
        <v>1</v>
      </c>
      <c r="J118" s="79" t="n">
        <f aca="false">IF(YEAR(G118)&gt;=2019,"1",)</f>
        <v>0</v>
      </c>
      <c r="K118" s="79" t="n">
        <v>101</v>
      </c>
      <c r="L118" s="115"/>
      <c r="M118" s="106"/>
      <c r="N118" s="110"/>
      <c r="O118" s="109"/>
      <c r="P118" s="107"/>
      <c r="Q118" s="110"/>
      <c r="R118" s="110"/>
      <c r="S118" s="110"/>
      <c r="T118" s="110"/>
      <c r="U118" s="110"/>
      <c r="V118" s="111"/>
      <c r="W118" s="89"/>
      <c r="X118" s="118"/>
    </row>
    <row r="119" s="119" customFormat="true" ht="14.4" hidden="false" customHeight="false" outlineLevel="0" collapsed="false">
      <c r="A119" s="69" t="str">
        <f aca="false">IF(YEAR(E119)&lt;=2004,"2","1")</f>
        <v>2</v>
      </c>
      <c r="B119" s="113"/>
      <c r="C119" s="106"/>
      <c r="D119" s="106"/>
      <c r="E119" s="114"/>
      <c r="F119" s="107"/>
      <c r="G119" s="108"/>
      <c r="H119" s="79" t="n">
        <f aca="false">IF(AND(A119&lt;="1"),1,IF(AND(A118&lt;="2"),0,))</f>
        <v>0</v>
      </c>
      <c r="I119" s="79" t="n">
        <f aca="false">IF(AND(A119&lt;="1"),0,IF(AND(A119&lt;="2"),1,))</f>
        <v>1</v>
      </c>
      <c r="J119" s="79" t="n">
        <f aca="false">IF(YEAR(G119)&gt;=2019,"1",)</f>
        <v>0</v>
      </c>
      <c r="K119" s="79" t="n">
        <v>102</v>
      </c>
      <c r="L119" s="115"/>
      <c r="M119" s="106"/>
      <c r="N119" s="110"/>
      <c r="O119" s="109"/>
      <c r="P119" s="107"/>
      <c r="Q119" s="110"/>
      <c r="R119" s="110"/>
      <c r="S119" s="110"/>
      <c r="T119" s="110"/>
      <c r="U119" s="110"/>
      <c r="V119" s="111"/>
      <c r="W119" s="89"/>
      <c r="X119" s="118"/>
    </row>
    <row r="120" s="119" customFormat="true" ht="14.4" hidden="false" customHeight="false" outlineLevel="0" collapsed="false">
      <c r="A120" s="69" t="str">
        <f aca="false">IF(YEAR(E120)&lt;=2004,"2","1")</f>
        <v>2</v>
      </c>
      <c r="B120" s="105"/>
      <c r="C120" s="106"/>
      <c r="D120" s="106"/>
      <c r="E120" s="107"/>
      <c r="F120" s="107"/>
      <c r="G120" s="108"/>
      <c r="H120" s="79" t="n">
        <f aca="false">IF(AND(A120&lt;="1"),1,IF(AND(A119&lt;="2"),0,))</f>
        <v>0</v>
      </c>
      <c r="I120" s="79" t="n">
        <f aca="false">IF(AND(A120&lt;="1"),0,IF(AND(A120&lt;="2"),1,))</f>
        <v>1</v>
      </c>
      <c r="J120" s="79" t="n">
        <f aca="false">IF(YEAR(G120)&gt;=2019,"1",)</f>
        <v>0</v>
      </c>
      <c r="K120" s="79" t="n">
        <v>103</v>
      </c>
      <c r="L120" s="115"/>
      <c r="M120" s="106"/>
      <c r="N120" s="110"/>
      <c r="O120" s="109"/>
      <c r="P120" s="107"/>
      <c r="Q120" s="110"/>
      <c r="R120" s="110"/>
      <c r="S120" s="110"/>
      <c r="T120" s="110"/>
      <c r="U120" s="110"/>
      <c r="V120" s="111"/>
      <c r="W120" s="89"/>
      <c r="X120" s="118"/>
    </row>
    <row r="121" s="119" customFormat="true" ht="14.4" hidden="false" customHeight="false" outlineLevel="0" collapsed="false">
      <c r="A121" s="69" t="str">
        <f aca="false">IF(YEAR(E121)&lt;=2004,"2","1")</f>
        <v>2</v>
      </c>
      <c r="B121" s="105"/>
      <c r="C121" s="106"/>
      <c r="D121" s="106"/>
      <c r="E121" s="107"/>
      <c r="F121" s="107"/>
      <c r="G121" s="108"/>
      <c r="H121" s="79" t="n">
        <f aca="false">IF(AND(A121&lt;="1"),1,IF(AND(A120&lt;="2"),0,))</f>
        <v>0</v>
      </c>
      <c r="I121" s="79" t="n">
        <f aca="false">IF(AND(A121&lt;="1"),0,IF(AND(A121&lt;="2"),1,))</f>
        <v>1</v>
      </c>
      <c r="J121" s="79" t="n">
        <f aca="false">IF(YEAR(G121)&gt;=2019,"1",)</f>
        <v>0</v>
      </c>
      <c r="K121" s="79" t="n">
        <v>104</v>
      </c>
      <c r="L121" s="115"/>
      <c r="M121" s="106"/>
      <c r="N121" s="110"/>
      <c r="O121" s="117"/>
      <c r="P121" s="107"/>
      <c r="Q121" s="110"/>
      <c r="R121" s="110"/>
      <c r="S121" s="110"/>
      <c r="T121" s="110"/>
      <c r="U121" s="110"/>
      <c r="V121" s="111"/>
      <c r="W121" s="89"/>
      <c r="X121" s="118"/>
    </row>
    <row r="122" s="119" customFormat="true" ht="14.4" hidden="false" customHeight="false" outlineLevel="0" collapsed="false">
      <c r="A122" s="69" t="str">
        <f aca="false">IF(YEAR(E122)&lt;=2004,"2","1")</f>
        <v>2</v>
      </c>
      <c r="B122" s="105"/>
      <c r="C122" s="106"/>
      <c r="D122" s="106"/>
      <c r="E122" s="107"/>
      <c r="F122" s="107"/>
      <c r="G122" s="108"/>
      <c r="H122" s="79" t="n">
        <f aca="false">IF(AND(A122&lt;="1"),1,IF(AND(A121&lt;="2"),0,))</f>
        <v>0</v>
      </c>
      <c r="I122" s="79" t="n">
        <f aca="false">IF(AND(A122&lt;="1"),0,IF(AND(A122&lt;="2"),1,))</f>
        <v>1</v>
      </c>
      <c r="J122" s="79" t="n">
        <f aca="false">IF(YEAR(G122)&gt;=2019,"1",)</f>
        <v>0</v>
      </c>
      <c r="K122" s="79" t="n">
        <v>105</v>
      </c>
      <c r="L122" s="115"/>
      <c r="M122" s="116"/>
      <c r="N122" s="110"/>
      <c r="O122" s="117"/>
      <c r="P122" s="107"/>
      <c r="Q122" s="110"/>
      <c r="R122" s="110"/>
      <c r="S122" s="110"/>
      <c r="T122" s="110"/>
      <c r="U122" s="110"/>
      <c r="V122" s="111"/>
      <c r="W122" s="89"/>
      <c r="X122" s="118"/>
    </row>
    <row r="123" s="119" customFormat="true" ht="14.4" hidden="false" customHeight="false" outlineLevel="0" collapsed="false">
      <c r="A123" s="69" t="str">
        <f aca="false">IF(YEAR(E123)&lt;=2004,"2","1")</f>
        <v>2</v>
      </c>
      <c r="B123" s="105"/>
      <c r="C123" s="106"/>
      <c r="D123" s="106"/>
      <c r="E123" s="107"/>
      <c r="F123" s="107"/>
      <c r="G123" s="108"/>
      <c r="H123" s="79" t="n">
        <f aca="false">IF(AND(A123&lt;="1"),1,IF(AND(A122&lt;="2"),0,))</f>
        <v>0</v>
      </c>
      <c r="I123" s="79" t="n">
        <f aca="false">IF(AND(A123&lt;="1"),0,IF(AND(A123&lt;="2"),1,))</f>
        <v>1</v>
      </c>
      <c r="J123" s="79" t="n">
        <f aca="false">IF(YEAR(G123)&gt;=2019,"1",)</f>
        <v>0</v>
      </c>
      <c r="K123" s="79" t="n">
        <v>106</v>
      </c>
      <c r="L123" s="115"/>
      <c r="M123" s="106"/>
      <c r="N123" s="110"/>
      <c r="O123" s="109"/>
      <c r="P123" s="107"/>
      <c r="Q123" s="110"/>
      <c r="R123" s="110"/>
      <c r="S123" s="110"/>
      <c r="T123" s="110"/>
      <c r="U123" s="110"/>
      <c r="V123" s="111"/>
      <c r="W123" s="89"/>
      <c r="X123" s="118"/>
    </row>
    <row r="124" s="119" customFormat="true" ht="14.4" hidden="false" customHeight="false" outlineLevel="0" collapsed="false">
      <c r="A124" s="69" t="str">
        <f aca="false">IF(YEAR(E124)&lt;=2004,"2","1")</f>
        <v>2</v>
      </c>
      <c r="B124" s="105"/>
      <c r="C124" s="106"/>
      <c r="D124" s="106"/>
      <c r="E124" s="107"/>
      <c r="F124" s="107"/>
      <c r="G124" s="108"/>
      <c r="H124" s="79" t="n">
        <f aca="false">IF(AND(A124&lt;="1"),1,IF(AND(A123&lt;="2"),0,))</f>
        <v>0</v>
      </c>
      <c r="I124" s="79" t="n">
        <f aca="false">IF(AND(A124&lt;="1"),0,IF(AND(A124&lt;="2"),1,))</f>
        <v>1</v>
      </c>
      <c r="J124" s="79" t="n">
        <f aca="false">IF(YEAR(G124)&gt;=2019,"1",)</f>
        <v>0</v>
      </c>
      <c r="K124" s="79" t="n">
        <v>107</v>
      </c>
      <c r="L124" s="115"/>
      <c r="M124" s="116"/>
      <c r="N124" s="110"/>
      <c r="O124" s="109"/>
      <c r="P124" s="107"/>
      <c r="Q124" s="110"/>
      <c r="R124" s="110"/>
      <c r="S124" s="110"/>
      <c r="T124" s="110"/>
      <c r="U124" s="110"/>
      <c r="V124" s="111"/>
      <c r="W124" s="89"/>
      <c r="X124" s="118"/>
    </row>
    <row r="125" s="119" customFormat="true" ht="14.4" hidden="false" customHeight="false" outlineLevel="0" collapsed="false">
      <c r="A125" s="69" t="str">
        <f aca="false">IF(YEAR(E125)&lt;=2004,"2","1")</f>
        <v>2</v>
      </c>
      <c r="B125" s="105"/>
      <c r="C125" s="106"/>
      <c r="D125" s="106"/>
      <c r="E125" s="107"/>
      <c r="F125" s="107"/>
      <c r="G125" s="108"/>
      <c r="H125" s="79" t="n">
        <f aca="false">IF(AND(A125&lt;="1"),1,IF(AND(A124&lt;="2"),0,))</f>
        <v>0</v>
      </c>
      <c r="I125" s="79" t="n">
        <f aca="false">IF(AND(A125&lt;="1"),0,IF(AND(A125&lt;="2"),1,))</f>
        <v>1</v>
      </c>
      <c r="J125" s="79" t="n">
        <f aca="false">IF(YEAR(G125)&gt;=2019,"1",)</f>
        <v>0</v>
      </c>
      <c r="K125" s="79" t="n">
        <v>108</v>
      </c>
      <c r="L125" s="115"/>
      <c r="M125" s="106"/>
      <c r="N125" s="110"/>
      <c r="O125" s="117"/>
      <c r="P125" s="107"/>
      <c r="Q125" s="110"/>
      <c r="R125" s="110"/>
      <c r="S125" s="110"/>
      <c r="T125" s="110"/>
      <c r="U125" s="110"/>
      <c r="V125" s="111"/>
      <c r="W125" s="89"/>
      <c r="X125" s="118"/>
    </row>
    <row r="126" s="119" customFormat="true" ht="14.4" hidden="false" customHeight="false" outlineLevel="0" collapsed="false">
      <c r="A126" s="69" t="str">
        <f aca="false">IF(YEAR(E126)&lt;=2004,"2","1")</f>
        <v>2</v>
      </c>
      <c r="B126" s="105"/>
      <c r="C126" s="106"/>
      <c r="D126" s="106"/>
      <c r="E126" s="107"/>
      <c r="F126" s="107"/>
      <c r="G126" s="108"/>
      <c r="H126" s="79" t="n">
        <f aca="false">IF(AND(A126&lt;="1"),1,IF(AND(A125&lt;="2"),0,))</f>
        <v>0</v>
      </c>
      <c r="I126" s="79" t="n">
        <f aca="false">IF(AND(A126&lt;="1"),0,IF(AND(A126&lt;="2"),1,))</f>
        <v>1</v>
      </c>
      <c r="J126" s="79" t="n">
        <f aca="false">IF(YEAR(G126)&gt;=2019,"1",)</f>
        <v>0</v>
      </c>
      <c r="K126" s="79" t="n">
        <v>109</v>
      </c>
      <c r="L126" s="115"/>
      <c r="M126" s="106"/>
      <c r="N126" s="110"/>
      <c r="O126" s="109"/>
      <c r="P126" s="107"/>
      <c r="Q126" s="110"/>
      <c r="R126" s="110"/>
      <c r="S126" s="110"/>
      <c r="T126" s="110"/>
      <c r="U126" s="110"/>
      <c r="V126" s="111"/>
      <c r="W126" s="89"/>
      <c r="X126" s="118"/>
    </row>
    <row r="127" s="119" customFormat="true" ht="14.4" hidden="false" customHeight="false" outlineLevel="0" collapsed="false">
      <c r="A127" s="69" t="str">
        <f aca="false">IF(YEAR(E127)&lt;=2004,"2","1")</f>
        <v>2</v>
      </c>
      <c r="B127" s="105"/>
      <c r="C127" s="106"/>
      <c r="D127" s="106"/>
      <c r="E127" s="107"/>
      <c r="F127" s="107"/>
      <c r="G127" s="108"/>
      <c r="H127" s="79" t="n">
        <f aca="false">IF(AND(A127&lt;="1"),1,IF(AND(A126&lt;="2"),0,))</f>
        <v>0</v>
      </c>
      <c r="I127" s="79" t="n">
        <f aca="false">IF(AND(A127&lt;="1"),0,IF(AND(A127&lt;="2"),1,))</f>
        <v>1</v>
      </c>
      <c r="J127" s="79" t="n">
        <f aca="false">IF(YEAR(G127)&gt;=2019,"1",)</f>
        <v>0</v>
      </c>
      <c r="K127" s="79" t="n">
        <v>110</v>
      </c>
      <c r="L127" s="115"/>
      <c r="M127" s="106"/>
      <c r="N127" s="110"/>
      <c r="O127" s="117"/>
      <c r="P127" s="107"/>
      <c r="Q127" s="110"/>
      <c r="R127" s="110"/>
      <c r="S127" s="110"/>
      <c r="T127" s="110"/>
      <c r="U127" s="110"/>
      <c r="V127" s="111"/>
      <c r="W127" s="89"/>
      <c r="X127" s="118"/>
    </row>
    <row r="128" s="119" customFormat="true" ht="14.4" hidden="false" customHeight="false" outlineLevel="0" collapsed="false">
      <c r="A128" s="69" t="str">
        <f aca="false">IF(YEAR(E128)&lt;=2004,"2","1")</f>
        <v>2</v>
      </c>
      <c r="B128" s="105"/>
      <c r="C128" s="106"/>
      <c r="D128" s="106"/>
      <c r="E128" s="107"/>
      <c r="F128" s="107"/>
      <c r="G128" s="108"/>
      <c r="H128" s="79" t="n">
        <f aca="false">IF(AND(A128&lt;="1"),1,IF(AND(A127&lt;="2"),0,))</f>
        <v>0</v>
      </c>
      <c r="I128" s="79" t="n">
        <f aca="false">IF(AND(A128&lt;="1"),0,IF(AND(A128&lt;="2"),1,))</f>
        <v>1</v>
      </c>
      <c r="J128" s="79" t="n">
        <f aca="false">IF(YEAR(G128)&gt;=2019,"1",)</f>
        <v>0</v>
      </c>
      <c r="K128" s="79" t="n">
        <v>111</v>
      </c>
      <c r="L128" s="115"/>
      <c r="M128" s="106"/>
      <c r="N128" s="110"/>
      <c r="O128" s="109"/>
      <c r="P128" s="107"/>
      <c r="Q128" s="110"/>
      <c r="R128" s="110"/>
      <c r="S128" s="110"/>
      <c r="T128" s="110"/>
      <c r="U128" s="110"/>
      <c r="V128" s="111"/>
      <c r="W128" s="89"/>
      <c r="X128" s="118"/>
    </row>
    <row r="129" s="119" customFormat="true" ht="14.4" hidden="false" customHeight="false" outlineLevel="0" collapsed="false">
      <c r="A129" s="69" t="str">
        <f aca="false">IF(YEAR(E129)&lt;=2004,"2","1")</f>
        <v>2</v>
      </c>
      <c r="B129" s="105"/>
      <c r="C129" s="106"/>
      <c r="D129" s="106"/>
      <c r="E129" s="107"/>
      <c r="F129" s="107"/>
      <c r="G129" s="108"/>
      <c r="H129" s="79" t="n">
        <f aca="false">IF(AND(A129&lt;="1"),1,IF(AND(A128&lt;="2"),0,))</f>
        <v>0</v>
      </c>
      <c r="I129" s="79" t="n">
        <f aca="false">IF(AND(A129&lt;="1"),0,IF(AND(A129&lt;="2"),1,))</f>
        <v>1</v>
      </c>
      <c r="J129" s="79" t="n">
        <f aca="false">IF(YEAR(G129)&gt;=2019,"1",)</f>
        <v>0</v>
      </c>
      <c r="K129" s="79" t="n">
        <v>112</v>
      </c>
      <c r="L129" s="115"/>
      <c r="M129" s="106"/>
      <c r="N129" s="110"/>
      <c r="O129" s="109"/>
      <c r="P129" s="107"/>
      <c r="Q129" s="110"/>
      <c r="R129" s="110"/>
      <c r="S129" s="110"/>
      <c r="T129" s="110"/>
      <c r="U129" s="110"/>
      <c r="V129" s="111"/>
      <c r="W129" s="89"/>
      <c r="X129" s="118"/>
    </row>
    <row r="130" s="119" customFormat="true" ht="14.4" hidden="false" customHeight="false" outlineLevel="0" collapsed="false">
      <c r="A130" s="69" t="str">
        <f aca="false">IF(YEAR(E130)&lt;=2004,"2","1")</f>
        <v>2</v>
      </c>
      <c r="B130" s="105"/>
      <c r="C130" s="106"/>
      <c r="D130" s="106"/>
      <c r="E130" s="107"/>
      <c r="F130" s="107"/>
      <c r="G130" s="108"/>
      <c r="H130" s="79" t="n">
        <f aca="false">IF(AND(A130&lt;="1"),1,IF(AND(A129&lt;="2"),0,))</f>
        <v>0</v>
      </c>
      <c r="I130" s="79" t="n">
        <f aca="false">IF(AND(A130&lt;="1"),0,IF(AND(A130&lt;="2"),1,))</f>
        <v>1</v>
      </c>
      <c r="J130" s="79" t="n">
        <f aca="false">IF(YEAR(G130)&gt;=2019,"1",)</f>
        <v>0</v>
      </c>
      <c r="K130" s="79" t="n">
        <v>113</v>
      </c>
      <c r="L130" s="115"/>
      <c r="M130" s="116"/>
      <c r="N130" s="110"/>
      <c r="O130" s="109"/>
      <c r="P130" s="107"/>
      <c r="Q130" s="110"/>
      <c r="R130" s="110"/>
      <c r="S130" s="110"/>
      <c r="T130" s="110"/>
      <c r="U130" s="110"/>
      <c r="V130" s="111"/>
      <c r="W130" s="89"/>
      <c r="X130" s="118"/>
    </row>
    <row r="131" s="119" customFormat="true" ht="14.4" hidden="false" customHeight="false" outlineLevel="0" collapsed="false">
      <c r="A131" s="69" t="str">
        <f aca="false">IF(YEAR(E131)&lt;=2004,"2","1")</f>
        <v>2</v>
      </c>
      <c r="B131" s="113"/>
      <c r="C131" s="106"/>
      <c r="D131" s="106"/>
      <c r="E131" s="114"/>
      <c r="F131" s="107"/>
      <c r="G131" s="108"/>
      <c r="H131" s="79" t="n">
        <f aca="false">IF(AND(A131&lt;="1"),1,IF(AND(A130&lt;="2"),0,))</f>
        <v>0</v>
      </c>
      <c r="I131" s="79" t="n">
        <f aca="false">IF(AND(A131&lt;="1"),0,IF(AND(A131&lt;="2"),1,))</f>
        <v>1</v>
      </c>
      <c r="J131" s="79" t="n">
        <f aca="false">IF(YEAR(G131)&gt;=2019,"1",)</f>
        <v>0</v>
      </c>
      <c r="K131" s="79" t="n">
        <v>114</v>
      </c>
      <c r="L131" s="115"/>
      <c r="M131" s="106"/>
      <c r="N131" s="110"/>
      <c r="O131" s="109"/>
      <c r="P131" s="107"/>
      <c r="Q131" s="110"/>
      <c r="R131" s="110"/>
      <c r="S131" s="110"/>
      <c r="T131" s="110"/>
      <c r="U131" s="110"/>
      <c r="V131" s="111"/>
      <c r="W131" s="89"/>
      <c r="X131" s="118"/>
    </row>
    <row r="132" s="119" customFormat="true" ht="14.4" hidden="false" customHeight="false" outlineLevel="0" collapsed="false">
      <c r="A132" s="69" t="str">
        <f aca="false">IF(YEAR(E132)&lt;=2004,"2","1")</f>
        <v>2</v>
      </c>
      <c r="B132" s="113"/>
      <c r="C132" s="106"/>
      <c r="D132" s="106"/>
      <c r="E132" s="114"/>
      <c r="F132" s="107"/>
      <c r="G132" s="108"/>
      <c r="H132" s="79" t="n">
        <f aca="false">IF(AND(A132&lt;="1"),1,IF(AND(A131&lt;="2"),0,))</f>
        <v>0</v>
      </c>
      <c r="I132" s="79" t="n">
        <f aca="false">IF(AND(A132&lt;="1"),0,IF(AND(A132&lt;="2"),1,))</f>
        <v>1</v>
      </c>
      <c r="J132" s="79" t="n">
        <f aca="false">IF(YEAR(G132)&gt;=2019,"1",)</f>
        <v>0</v>
      </c>
      <c r="K132" s="79" t="n">
        <v>115</v>
      </c>
      <c r="L132" s="115"/>
      <c r="M132" s="106"/>
      <c r="N132" s="110"/>
      <c r="O132" s="109"/>
      <c r="P132" s="107"/>
      <c r="Q132" s="110"/>
      <c r="R132" s="110"/>
      <c r="S132" s="110"/>
      <c r="T132" s="110"/>
      <c r="U132" s="110"/>
      <c r="V132" s="111"/>
      <c r="W132" s="89"/>
      <c r="X132" s="118"/>
    </row>
    <row r="133" s="119" customFormat="true" ht="14.4" hidden="false" customHeight="false" outlineLevel="0" collapsed="false">
      <c r="A133" s="69" t="str">
        <f aca="false">IF(YEAR(E133)&lt;=2004,"2","1")</f>
        <v>2</v>
      </c>
      <c r="B133" s="105"/>
      <c r="C133" s="106"/>
      <c r="D133" s="106"/>
      <c r="E133" s="107"/>
      <c r="F133" s="107"/>
      <c r="G133" s="108"/>
      <c r="H133" s="79" t="n">
        <f aca="false">IF(AND(A133&lt;="1"),1,IF(AND(A132&lt;="2"),0,))</f>
        <v>0</v>
      </c>
      <c r="I133" s="79" t="n">
        <f aca="false">IF(AND(A133&lt;="1"),0,IF(AND(A133&lt;="2"),1,))</f>
        <v>1</v>
      </c>
      <c r="J133" s="79" t="n">
        <f aca="false">IF(YEAR(G133)&gt;=2019,"1",)</f>
        <v>0</v>
      </c>
      <c r="K133" s="79" t="n">
        <v>116</v>
      </c>
      <c r="L133" s="115"/>
      <c r="M133" s="116"/>
      <c r="N133" s="110"/>
      <c r="O133" s="117"/>
      <c r="P133" s="107"/>
      <c r="Q133" s="110"/>
      <c r="R133" s="110"/>
      <c r="S133" s="110"/>
      <c r="T133" s="110"/>
      <c r="U133" s="110"/>
      <c r="V133" s="111"/>
      <c r="W133" s="89"/>
      <c r="X133" s="118"/>
    </row>
    <row r="134" s="119" customFormat="true" ht="14.4" hidden="false" customHeight="false" outlineLevel="0" collapsed="false">
      <c r="A134" s="69" t="str">
        <f aca="false">IF(YEAR(E134)&lt;=2004,"2","1")</f>
        <v>2</v>
      </c>
      <c r="B134" s="105"/>
      <c r="C134" s="106"/>
      <c r="D134" s="106"/>
      <c r="E134" s="107"/>
      <c r="F134" s="107"/>
      <c r="G134" s="108"/>
      <c r="H134" s="79" t="n">
        <f aca="false">IF(AND(A134&lt;="1"),1,IF(AND(A133&lt;="2"),0,))</f>
        <v>0</v>
      </c>
      <c r="I134" s="79" t="n">
        <f aca="false">IF(AND(A134&lt;="1"),0,IF(AND(A134&lt;="2"),1,))</f>
        <v>1</v>
      </c>
      <c r="J134" s="79" t="n">
        <f aca="false">IF(YEAR(G134)&gt;=2019,"1",)</f>
        <v>0</v>
      </c>
      <c r="K134" s="79" t="n">
        <v>117</v>
      </c>
      <c r="L134" s="115"/>
      <c r="M134" s="106"/>
      <c r="N134" s="110"/>
      <c r="O134" s="109"/>
      <c r="P134" s="107"/>
      <c r="Q134" s="110"/>
      <c r="R134" s="110"/>
      <c r="S134" s="110"/>
      <c r="T134" s="110"/>
      <c r="U134" s="110"/>
      <c r="V134" s="111"/>
      <c r="W134" s="89"/>
      <c r="X134" s="118"/>
    </row>
    <row r="135" s="119" customFormat="true" ht="14.4" hidden="false" customHeight="false" outlineLevel="0" collapsed="false">
      <c r="A135" s="69" t="str">
        <f aca="false">IF(YEAR(E135)&lt;=2004,"2","1")</f>
        <v>2</v>
      </c>
      <c r="B135" s="105"/>
      <c r="C135" s="106"/>
      <c r="D135" s="106"/>
      <c r="E135" s="107"/>
      <c r="F135" s="107"/>
      <c r="G135" s="108"/>
      <c r="H135" s="79" t="n">
        <f aca="false">IF(AND(A135&lt;="1"),1,IF(AND(A134&lt;="2"),0,))</f>
        <v>0</v>
      </c>
      <c r="I135" s="79" t="n">
        <f aca="false">IF(AND(A135&lt;="1"),0,IF(AND(A135&lt;="2"),1,))</f>
        <v>1</v>
      </c>
      <c r="J135" s="79" t="n">
        <f aca="false">IF(YEAR(G135)&gt;=2019,"1",)</f>
        <v>0</v>
      </c>
      <c r="K135" s="79" t="n">
        <v>118</v>
      </c>
      <c r="L135" s="115"/>
      <c r="M135" s="106"/>
      <c r="N135" s="110"/>
      <c r="O135" s="117"/>
      <c r="P135" s="107"/>
      <c r="Q135" s="110"/>
      <c r="R135" s="110"/>
      <c r="S135" s="110"/>
      <c r="T135" s="110"/>
      <c r="U135" s="110"/>
      <c r="V135" s="111"/>
      <c r="W135" s="89"/>
      <c r="X135" s="118"/>
    </row>
    <row r="136" s="119" customFormat="true" ht="14.4" hidden="false" customHeight="false" outlineLevel="0" collapsed="false">
      <c r="A136" s="69" t="str">
        <f aca="false">IF(YEAR(E136)&lt;=2004,"2","1")</f>
        <v>2</v>
      </c>
      <c r="B136" s="105"/>
      <c r="C136" s="106"/>
      <c r="D136" s="106"/>
      <c r="E136" s="107"/>
      <c r="F136" s="107"/>
      <c r="G136" s="108"/>
      <c r="H136" s="79" t="n">
        <f aca="false">IF(AND(A136&lt;="1"),1,IF(AND(A135&lt;="2"),0,))</f>
        <v>0</v>
      </c>
      <c r="I136" s="79" t="n">
        <f aca="false">IF(AND(A136&lt;="1"),0,IF(AND(A136&lt;="2"),1,))</f>
        <v>1</v>
      </c>
      <c r="J136" s="79" t="n">
        <f aca="false">IF(YEAR(G136)&gt;=2019,"1",)</f>
        <v>0</v>
      </c>
      <c r="K136" s="79" t="n">
        <v>119</v>
      </c>
      <c r="L136" s="115"/>
      <c r="M136" s="106"/>
      <c r="N136" s="110"/>
      <c r="O136" s="109"/>
      <c r="P136" s="107"/>
      <c r="Q136" s="110"/>
      <c r="R136" s="110"/>
      <c r="S136" s="110"/>
      <c r="T136" s="110"/>
      <c r="U136" s="110"/>
      <c r="V136" s="111"/>
      <c r="W136" s="89"/>
      <c r="X136" s="118"/>
    </row>
    <row r="137" s="119" customFormat="true" ht="14.4" hidden="false" customHeight="false" outlineLevel="0" collapsed="false">
      <c r="A137" s="69" t="str">
        <f aca="false">IF(YEAR(E137)&lt;=2004,"2","1")</f>
        <v>2</v>
      </c>
      <c r="B137" s="105"/>
      <c r="C137" s="106"/>
      <c r="D137" s="106"/>
      <c r="E137" s="107"/>
      <c r="F137" s="107"/>
      <c r="G137" s="108"/>
      <c r="H137" s="79" t="n">
        <f aca="false">IF(AND(A137&lt;="1"),1,IF(AND(A136&lt;="2"),0,))</f>
        <v>0</v>
      </c>
      <c r="I137" s="79" t="n">
        <f aca="false">IF(AND(A137&lt;="1"),0,IF(AND(A137&lt;="2"),1,))</f>
        <v>1</v>
      </c>
      <c r="J137" s="79" t="n">
        <f aca="false">IF(YEAR(G137)&gt;=2019,"1",)</f>
        <v>0</v>
      </c>
      <c r="K137" s="79" t="n">
        <v>120</v>
      </c>
      <c r="L137" s="115"/>
      <c r="M137" s="106"/>
      <c r="N137" s="110"/>
      <c r="O137" s="109"/>
      <c r="P137" s="107"/>
      <c r="Q137" s="110"/>
      <c r="R137" s="110"/>
      <c r="S137" s="110"/>
      <c r="T137" s="110"/>
      <c r="U137" s="110"/>
      <c r="V137" s="111"/>
      <c r="W137" s="89"/>
      <c r="X137" s="118"/>
    </row>
    <row r="138" s="119" customFormat="true" ht="14.4" hidden="false" customHeight="false" outlineLevel="0" collapsed="false">
      <c r="A138" s="69" t="str">
        <f aca="false">IF(YEAR(E138)&lt;=2004,"2","1")</f>
        <v>2</v>
      </c>
      <c r="B138" s="105"/>
      <c r="C138" s="106"/>
      <c r="D138" s="106"/>
      <c r="E138" s="107"/>
      <c r="F138" s="107"/>
      <c r="G138" s="108"/>
      <c r="H138" s="79" t="n">
        <f aca="false">IF(AND(A138&lt;="1"),1,IF(AND(A137&lt;="2"),0,))</f>
        <v>0</v>
      </c>
      <c r="I138" s="79" t="n">
        <f aca="false">IF(AND(A138&lt;="1"),0,IF(AND(A138&lt;="2"),1,))</f>
        <v>1</v>
      </c>
      <c r="J138" s="79" t="n">
        <f aca="false">IF(YEAR(G138)&gt;=2019,"1",)</f>
        <v>0</v>
      </c>
      <c r="K138" s="79" t="n">
        <v>121</v>
      </c>
      <c r="L138" s="115"/>
      <c r="M138" s="106"/>
      <c r="N138" s="110"/>
      <c r="O138" s="109"/>
      <c r="P138" s="107"/>
      <c r="Q138" s="110"/>
      <c r="R138" s="110"/>
      <c r="S138" s="110"/>
      <c r="T138" s="110"/>
      <c r="U138" s="110"/>
      <c r="V138" s="111"/>
      <c r="W138" s="89"/>
      <c r="X138" s="118"/>
    </row>
    <row r="139" s="119" customFormat="true" ht="14.4" hidden="false" customHeight="false" outlineLevel="0" collapsed="false">
      <c r="A139" s="69" t="str">
        <f aca="false">IF(YEAR(E139)&lt;=2004,"2","1")</f>
        <v>2</v>
      </c>
      <c r="B139" s="105"/>
      <c r="C139" s="106"/>
      <c r="D139" s="106"/>
      <c r="E139" s="107"/>
      <c r="F139" s="107"/>
      <c r="G139" s="108"/>
      <c r="H139" s="79" t="n">
        <f aca="false">IF(AND(A139&lt;="1"),1,IF(AND(A138&lt;="2"),0,))</f>
        <v>0</v>
      </c>
      <c r="I139" s="79" t="n">
        <f aca="false">IF(AND(A139&lt;="1"),0,IF(AND(A139&lt;="2"),1,))</f>
        <v>1</v>
      </c>
      <c r="J139" s="79" t="n">
        <f aca="false">IF(YEAR(G139)&gt;=2019,"1",)</f>
        <v>0</v>
      </c>
      <c r="K139" s="79" t="n">
        <v>122</v>
      </c>
      <c r="L139" s="115"/>
      <c r="M139" s="106"/>
      <c r="N139" s="110"/>
      <c r="O139" s="117"/>
      <c r="P139" s="107"/>
      <c r="Q139" s="110"/>
      <c r="R139" s="110"/>
      <c r="S139" s="110"/>
      <c r="T139" s="110"/>
      <c r="U139" s="110"/>
      <c r="V139" s="111"/>
      <c r="W139" s="89"/>
      <c r="X139" s="118"/>
    </row>
    <row r="140" s="119" customFormat="true" ht="14.4" hidden="false" customHeight="false" outlineLevel="0" collapsed="false">
      <c r="A140" s="69" t="str">
        <f aca="false">IF(YEAR(E140)&lt;=2004,"2","1")</f>
        <v>2</v>
      </c>
      <c r="B140" s="105"/>
      <c r="C140" s="106"/>
      <c r="D140" s="106"/>
      <c r="E140" s="107"/>
      <c r="F140" s="107"/>
      <c r="G140" s="108"/>
      <c r="H140" s="79" t="n">
        <f aca="false">IF(AND(A140&lt;="1"),1,IF(AND(A139&lt;="2"),0,))</f>
        <v>0</v>
      </c>
      <c r="I140" s="79" t="n">
        <f aca="false">IF(AND(A140&lt;="1"),0,IF(AND(A140&lt;="2"),1,))</f>
        <v>1</v>
      </c>
      <c r="J140" s="79" t="n">
        <f aca="false">IF(YEAR(G140)&gt;=2019,"1",)</f>
        <v>0</v>
      </c>
      <c r="K140" s="79" t="n">
        <v>123</v>
      </c>
      <c r="L140" s="115"/>
      <c r="M140" s="106"/>
      <c r="N140" s="110"/>
      <c r="O140" s="117"/>
      <c r="P140" s="107"/>
      <c r="Q140" s="110"/>
      <c r="R140" s="110"/>
      <c r="S140" s="110"/>
      <c r="T140" s="110"/>
      <c r="U140" s="110"/>
      <c r="V140" s="111"/>
      <c r="W140" s="89"/>
      <c r="X140" s="118"/>
    </row>
    <row r="141" s="119" customFormat="true" ht="14.4" hidden="false" customHeight="false" outlineLevel="0" collapsed="false">
      <c r="A141" s="69" t="str">
        <f aca="false">IF(YEAR(E141)&lt;=2004,"2","1")</f>
        <v>2</v>
      </c>
      <c r="B141" s="105"/>
      <c r="C141" s="106"/>
      <c r="D141" s="106"/>
      <c r="E141" s="107"/>
      <c r="F141" s="107"/>
      <c r="G141" s="108"/>
      <c r="H141" s="79" t="n">
        <f aca="false">IF(AND(A141&lt;="1"),1,IF(AND(A140&lt;="2"),0,))</f>
        <v>0</v>
      </c>
      <c r="I141" s="79" t="n">
        <f aca="false">IF(AND(A141&lt;="1"),0,IF(AND(A141&lt;="2"),1,))</f>
        <v>1</v>
      </c>
      <c r="J141" s="79" t="n">
        <f aca="false">IF(YEAR(G141)&gt;=2019,"1",)</f>
        <v>0</v>
      </c>
      <c r="K141" s="79" t="n">
        <v>124</v>
      </c>
      <c r="L141" s="115"/>
      <c r="M141" s="106"/>
      <c r="N141" s="110"/>
      <c r="O141" s="117"/>
      <c r="P141" s="107"/>
      <c r="Q141" s="110"/>
      <c r="R141" s="110"/>
      <c r="S141" s="110"/>
      <c r="T141" s="110"/>
      <c r="U141" s="110"/>
      <c r="V141" s="111"/>
      <c r="W141" s="89"/>
      <c r="X141" s="118"/>
    </row>
    <row r="142" s="119" customFormat="true" ht="14.4" hidden="false" customHeight="false" outlineLevel="0" collapsed="false">
      <c r="A142" s="69" t="str">
        <f aca="false">IF(YEAR(E142)&lt;=2004,"2","1")</f>
        <v>2</v>
      </c>
      <c r="B142" s="105"/>
      <c r="C142" s="106"/>
      <c r="D142" s="106"/>
      <c r="E142" s="107"/>
      <c r="F142" s="107"/>
      <c r="G142" s="108"/>
      <c r="H142" s="79" t="n">
        <f aca="false">IF(AND(A142&lt;="1"),1,IF(AND(A141&lt;="2"),0,))</f>
        <v>0</v>
      </c>
      <c r="I142" s="79" t="n">
        <f aca="false">IF(AND(A142&lt;="1"),0,IF(AND(A142&lt;="2"),1,))</f>
        <v>1</v>
      </c>
      <c r="J142" s="79" t="n">
        <f aca="false">IF(YEAR(G142)&gt;=2019,"1",)</f>
        <v>0</v>
      </c>
      <c r="K142" s="79" t="n">
        <v>125</v>
      </c>
      <c r="L142" s="115"/>
      <c r="M142" s="106"/>
      <c r="N142" s="110"/>
      <c r="O142" s="117"/>
      <c r="P142" s="107"/>
      <c r="Q142" s="110"/>
      <c r="R142" s="110"/>
      <c r="S142" s="110"/>
      <c r="T142" s="110"/>
      <c r="U142" s="110"/>
      <c r="V142" s="111"/>
      <c r="W142" s="89"/>
      <c r="X142" s="118"/>
    </row>
    <row r="143" s="119" customFormat="true" ht="14.4" hidden="false" customHeight="false" outlineLevel="0" collapsed="false">
      <c r="A143" s="69" t="str">
        <f aca="false">IF(YEAR(E143)&lt;=2004,"2","1")</f>
        <v>2</v>
      </c>
      <c r="B143" s="105"/>
      <c r="C143" s="106"/>
      <c r="D143" s="106"/>
      <c r="E143" s="107"/>
      <c r="F143" s="107"/>
      <c r="G143" s="108"/>
      <c r="H143" s="79" t="n">
        <f aca="false">IF(AND(A143&lt;="1"),1,IF(AND(A142&lt;="2"),0,))</f>
        <v>0</v>
      </c>
      <c r="I143" s="79" t="n">
        <f aca="false">IF(AND(A143&lt;="1"),0,IF(AND(A143&lt;="2"),1,))</f>
        <v>1</v>
      </c>
      <c r="J143" s="79" t="n">
        <f aca="false">IF(YEAR(G143)&gt;=2019,"1",)</f>
        <v>0</v>
      </c>
      <c r="K143" s="79" t="n">
        <v>126</v>
      </c>
      <c r="L143" s="115"/>
      <c r="M143" s="106"/>
      <c r="N143" s="110"/>
      <c r="O143" s="109"/>
      <c r="P143" s="107"/>
      <c r="Q143" s="110"/>
      <c r="R143" s="110"/>
      <c r="S143" s="110"/>
      <c r="T143" s="110"/>
      <c r="U143" s="110"/>
      <c r="V143" s="111"/>
      <c r="W143" s="89"/>
      <c r="X143" s="118"/>
    </row>
    <row r="144" s="119" customFormat="true" ht="14.4" hidden="false" customHeight="false" outlineLevel="0" collapsed="false">
      <c r="A144" s="69" t="str">
        <f aca="false">IF(YEAR(E144)&lt;=2004,"2","1")</f>
        <v>2</v>
      </c>
      <c r="B144" s="113"/>
      <c r="C144" s="106"/>
      <c r="D144" s="106"/>
      <c r="E144" s="114"/>
      <c r="F144" s="107"/>
      <c r="G144" s="108"/>
      <c r="H144" s="79" t="n">
        <f aca="false">IF(AND(A144&lt;="1"),1,IF(AND(A143&lt;="2"),0,))</f>
        <v>0</v>
      </c>
      <c r="I144" s="79" t="n">
        <f aca="false">IF(AND(A144&lt;="1"),0,IF(AND(A144&lt;="2"),1,))</f>
        <v>1</v>
      </c>
      <c r="J144" s="79" t="n">
        <f aca="false">IF(YEAR(G144)&gt;=2019,"1",)</f>
        <v>0</v>
      </c>
      <c r="K144" s="79" t="n">
        <v>127</v>
      </c>
      <c r="L144" s="115"/>
      <c r="M144" s="106"/>
      <c r="N144" s="110"/>
      <c r="O144" s="109"/>
      <c r="P144" s="107"/>
      <c r="Q144" s="110"/>
      <c r="R144" s="110"/>
      <c r="S144" s="110"/>
      <c r="T144" s="110"/>
      <c r="U144" s="110"/>
      <c r="V144" s="111"/>
      <c r="W144" s="89"/>
      <c r="X144" s="118"/>
    </row>
    <row r="145" s="119" customFormat="true" ht="14.4" hidden="false" customHeight="false" outlineLevel="0" collapsed="false">
      <c r="A145" s="69" t="str">
        <f aca="false">IF(YEAR(E145)&lt;=2004,"2","1")</f>
        <v>2</v>
      </c>
      <c r="B145" s="113"/>
      <c r="C145" s="106"/>
      <c r="D145" s="106"/>
      <c r="E145" s="114"/>
      <c r="F145" s="107"/>
      <c r="G145" s="108"/>
      <c r="H145" s="79" t="n">
        <f aca="false">IF(AND(A145&lt;="1"),1,IF(AND(A144&lt;="2"),0,))</f>
        <v>0</v>
      </c>
      <c r="I145" s="79" t="n">
        <f aca="false">IF(AND(A145&lt;="1"),0,IF(AND(A145&lt;="2"),1,))</f>
        <v>1</v>
      </c>
      <c r="J145" s="79" t="n">
        <f aca="false">IF(YEAR(G145)&gt;=2019,"1",)</f>
        <v>0</v>
      </c>
      <c r="K145" s="79" t="n">
        <v>128</v>
      </c>
      <c r="L145" s="115"/>
      <c r="M145" s="106"/>
      <c r="N145" s="110"/>
      <c r="O145" s="109"/>
      <c r="P145" s="107"/>
      <c r="Q145" s="110"/>
      <c r="R145" s="110"/>
      <c r="S145" s="110"/>
      <c r="T145" s="110"/>
      <c r="U145" s="110"/>
      <c r="V145" s="111"/>
      <c r="W145" s="89"/>
      <c r="X145" s="118"/>
    </row>
    <row r="146" s="119" customFormat="true" ht="14.4" hidden="false" customHeight="false" outlineLevel="0" collapsed="false">
      <c r="A146" s="69" t="str">
        <f aca="false">IF(YEAR(E146)&lt;=2004,"2","1")</f>
        <v>2</v>
      </c>
      <c r="B146" s="113"/>
      <c r="C146" s="106"/>
      <c r="D146" s="106"/>
      <c r="E146" s="114"/>
      <c r="F146" s="107"/>
      <c r="G146" s="108"/>
      <c r="H146" s="79" t="n">
        <f aca="false">IF(AND(A146&lt;="1"),1,IF(AND(A145&lt;="2"),0,))</f>
        <v>0</v>
      </c>
      <c r="I146" s="79" t="n">
        <f aca="false">IF(AND(A146&lt;="1"),0,IF(AND(A146&lt;="2"),1,))</f>
        <v>1</v>
      </c>
      <c r="J146" s="79" t="n">
        <f aca="false">IF(YEAR(G146)&gt;=2019,"1",)</f>
        <v>0</v>
      </c>
      <c r="K146" s="79" t="n">
        <v>129</v>
      </c>
      <c r="L146" s="115"/>
      <c r="M146" s="106"/>
      <c r="N146" s="110"/>
      <c r="O146" s="109"/>
      <c r="P146" s="107"/>
      <c r="Q146" s="110"/>
      <c r="R146" s="110"/>
      <c r="S146" s="110"/>
      <c r="T146" s="110"/>
      <c r="U146" s="110"/>
      <c r="V146" s="111"/>
      <c r="W146" s="89"/>
      <c r="X146" s="118"/>
    </row>
    <row r="147" s="119" customFormat="true" ht="14.4" hidden="false" customHeight="false" outlineLevel="0" collapsed="false">
      <c r="A147" s="69" t="str">
        <f aca="false">IF(YEAR(E147)&lt;=2004,"2","1")</f>
        <v>2</v>
      </c>
      <c r="B147" s="113"/>
      <c r="C147" s="106"/>
      <c r="D147" s="106"/>
      <c r="E147" s="114"/>
      <c r="F147" s="107"/>
      <c r="G147" s="108"/>
      <c r="H147" s="79" t="n">
        <f aca="false">IF(AND(A147&lt;="1"),1,IF(AND(A146&lt;="2"),0,))</f>
        <v>0</v>
      </c>
      <c r="I147" s="79" t="n">
        <f aca="false">IF(AND(A147&lt;="1"),0,IF(AND(A147&lt;="2"),1,))</f>
        <v>1</v>
      </c>
      <c r="J147" s="79" t="n">
        <f aca="false">IF(YEAR(G147)&gt;=2019,"1",)</f>
        <v>0</v>
      </c>
      <c r="K147" s="79" t="n">
        <v>130</v>
      </c>
      <c r="L147" s="115"/>
      <c r="M147" s="106"/>
      <c r="N147" s="110"/>
      <c r="O147" s="109"/>
      <c r="P147" s="107"/>
      <c r="Q147" s="110"/>
      <c r="R147" s="110"/>
      <c r="S147" s="110"/>
      <c r="T147" s="110"/>
      <c r="U147" s="110"/>
      <c r="V147" s="111"/>
      <c r="W147" s="89"/>
      <c r="X147" s="118"/>
    </row>
    <row r="148" s="119" customFormat="true" ht="14.4" hidden="false" customHeight="false" outlineLevel="0" collapsed="false">
      <c r="A148" s="69" t="str">
        <f aca="false">IF(YEAR(E148)&lt;=2004,"2","1")</f>
        <v>2</v>
      </c>
      <c r="B148" s="113"/>
      <c r="C148" s="106"/>
      <c r="D148" s="106"/>
      <c r="E148" s="114"/>
      <c r="F148" s="107"/>
      <c r="G148" s="108"/>
      <c r="H148" s="79" t="n">
        <f aca="false">IF(AND(A148&lt;="1"),1,IF(AND(A147&lt;="2"),0,))</f>
        <v>0</v>
      </c>
      <c r="I148" s="79" t="n">
        <f aca="false">IF(AND(A148&lt;="1"),0,IF(AND(A148&lt;="2"),1,))</f>
        <v>1</v>
      </c>
      <c r="J148" s="79" t="n">
        <f aca="false">IF(YEAR(G148)&gt;=2019,"1",)</f>
        <v>0</v>
      </c>
      <c r="K148" s="79" t="n">
        <v>131</v>
      </c>
      <c r="L148" s="115"/>
      <c r="M148" s="106"/>
      <c r="N148" s="110"/>
      <c r="O148" s="109"/>
      <c r="P148" s="107"/>
      <c r="Q148" s="110"/>
      <c r="R148" s="110"/>
      <c r="S148" s="110"/>
      <c r="T148" s="110"/>
      <c r="U148" s="110"/>
      <c r="V148" s="111"/>
      <c r="W148" s="89"/>
      <c r="X148" s="118"/>
    </row>
    <row r="149" s="119" customFormat="true" ht="14.4" hidden="false" customHeight="false" outlineLevel="0" collapsed="false">
      <c r="A149" s="69" t="str">
        <f aca="false">IF(YEAR(E149)&lt;=2004,"2","1")</f>
        <v>2</v>
      </c>
      <c r="B149" s="113"/>
      <c r="C149" s="106"/>
      <c r="D149" s="106"/>
      <c r="E149" s="114"/>
      <c r="F149" s="107"/>
      <c r="G149" s="108"/>
      <c r="H149" s="79" t="n">
        <f aca="false">IF(AND(A149&lt;="1"),1,IF(AND(A148&lt;="2"),0,))</f>
        <v>0</v>
      </c>
      <c r="I149" s="79" t="n">
        <f aca="false">IF(AND(A149&lt;="1"),0,IF(AND(A149&lt;="2"),1,))</f>
        <v>1</v>
      </c>
      <c r="J149" s="79" t="n">
        <f aca="false">IF(YEAR(G149)&gt;=2019,"1",)</f>
        <v>0</v>
      </c>
      <c r="K149" s="79" t="n">
        <v>132</v>
      </c>
      <c r="L149" s="115"/>
      <c r="M149" s="106"/>
      <c r="N149" s="110"/>
      <c r="O149" s="109"/>
      <c r="P149" s="107"/>
      <c r="Q149" s="110"/>
      <c r="R149" s="110"/>
      <c r="S149" s="110"/>
      <c r="T149" s="110"/>
      <c r="U149" s="110"/>
      <c r="V149" s="111"/>
      <c r="W149" s="89"/>
      <c r="X149" s="118"/>
    </row>
    <row r="150" s="119" customFormat="true" ht="14.4" hidden="false" customHeight="false" outlineLevel="0" collapsed="false">
      <c r="A150" s="69" t="str">
        <f aca="false">IF(YEAR(E150)&lt;=2004,"2","1")</f>
        <v>2</v>
      </c>
      <c r="B150" s="113"/>
      <c r="C150" s="106"/>
      <c r="D150" s="106"/>
      <c r="E150" s="114"/>
      <c r="F150" s="107"/>
      <c r="G150" s="108"/>
      <c r="H150" s="79" t="n">
        <f aca="false">IF(AND(A150&lt;="1"),1,IF(AND(A149&lt;="2"),0,))</f>
        <v>0</v>
      </c>
      <c r="I150" s="79" t="n">
        <f aca="false">IF(AND(A150&lt;="1"),0,IF(AND(A150&lt;="2"),1,))</f>
        <v>1</v>
      </c>
      <c r="J150" s="79" t="n">
        <f aca="false">IF(YEAR(G150)&gt;=2019,"1",)</f>
        <v>0</v>
      </c>
      <c r="K150" s="79" t="n">
        <v>133</v>
      </c>
      <c r="L150" s="115"/>
      <c r="M150" s="106"/>
      <c r="N150" s="110"/>
      <c r="O150" s="109"/>
      <c r="P150" s="107"/>
      <c r="Q150" s="110"/>
      <c r="R150" s="110"/>
      <c r="S150" s="110"/>
      <c r="T150" s="110"/>
      <c r="U150" s="110"/>
      <c r="V150" s="111"/>
      <c r="W150" s="89"/>
      <c r="X150" s="118"/>
    </row>
    <row r="151" s="119" customFormat="true" ht="14.4" hidden="false" customHeight="false" outlineLevel="0" collapsed="false">
      <c r="A151" s="69" t="str">
        <f aca="false">IF(YEAR(E151)&lt;=2004,"2","1")</f>
        <v>2</v>
      </c>
      <c r="B151" s="113"/>
      <c r="C151" s="106"/>
      <c r="D151" s="106"/>
      <c r="E151" s="114"/>
      <c r="F151" s="107"/>
      <c r="G151" s="108"/>
      <c r="H151" s="79" t="n">
        <f aca="false">IF(AND(A151&lt;="1"),1,IF(AND(A150&lt;="2"),0,))</f>
        <v>0</v>
      </c>
      <c r="I151" s="79" t="n">
        <f aca="false">IF(AND(A151&lt;="1"),0,IF(AND(A151&lt;="2"),1,))</f>
        <v>1</v>
      </c>
      <c r="J151" s="79" t="n">
        <f aca="false">IF(YEAR(G151)&gt;=2019,"1",)</f>
        <v>0</v>
      </c>
      <c r="K151" s="79" t="n">
        <v>134</v>
      </c>
      <c r="L151" s="115"/>
      <c r="M151" s="106"/>
      <c r="N151" s="110"/>
      <c r="O151" s="109"/>
      <c r="P151" s="107"/>
      <c r="Q151" s="110"/>
      <c r="R151" s="110"/>
      <c r="S151" s="110"/>
      <c r="T151" s="110"/>
      <c r="U151" s="110"/>
      <c r="V151" s="111"/>
      <c r="W151" s="89"/>
      <c r="X151" s="118"/>
    </row>
    <row r="152" s="119" customFormat="true" ht="14.4" hidden="false" customHeight="false" outlineLevel="0" collapsed="false">
      <c r="A152" s="69" t="str">
        <f aca="false">IF(YEAR(E152)&lt;=2004,"2","1")</f>
        <v>2</v>
      </c>
      <c r="B152" s="113"/>
      <c r="C152" s="106"/>
      <c r="D152" s="106"/>
      <c r="E152" s="114"/>
      <c r="F152" s="107"/>
      <c r="G152" s="108"/>
      <c r="H152" s="79" t="n">
        <f aca="false">IF(AND(A152&lt;="1"),1,IF(AND(A151&lt;="2"),0,))</f>
        <v>0</v>
      </c>
      <c r="I152" s="79" t="n">
        <f aca="false">IF(AND(A152&lt;="1"),0,IF(AND(A152&lt;="2"),1,))</f>
        <v>1</v>
      </c>
      <c r="J152" s="79" t="n">
        <f aca="false">IF(YEAR(G152)&gt;=2019,"1",)</f>
        <v>0</v>
      </c>
      <c r="K152" s="79" t="n">
        <v>135</v>
      </c>
      <c r="L152" s="115"/>
      <c r="M152" s="106"/>
      <c r="N152" s="110"/>
      <c r="O152" s="109"/>
      <c r="P152" s="107"/>
      <c r="Q152" s="110"/>
      <c r="R152" s="110"/>
      <c r="S152" s="110"/>
      <c r="T152" s="110"/>
      <c r="U152" s="110"/>
      <c r="V152" s="111"/>
      <c r="W152" s="89"/>
      <c r="X152" s="118"/>
    </row>
    <row r="153" s="119" customFormat="true" ht="14.4" hidden="false" customHeight="false" outlineLevel="0" collapsed="false">
      <c r="A153" s="69" t="str">
        <f aca="false">IF(YEAR(E153)&lt;=2004,"2","1")</f>
        <v>2</v>
      </c>
      <c r="B153" s="113"/>
      <c r="C153" s="106"/>
      <c r="D153" s="106"/>
      <c r="E153" s="114"/>
      <c r="F153" s="107"/>
      <c r="G153" s="108"/>
      <c r="H153" s="79" t="n">
        <f aca="false">IF(AND(A153&lt;="1"),1,IF(AND(A152&lt;="2"),0,))</f>
        <v>0</v>
      </c>
      <c r="I153" s="79" t="n">
        <f aca="false">IF(AND(A153&lt;="1"),0,IF(AND(A153&lt;="2"),1,))</f>
        <v>1</v>
      </c>
      <c r="J153" s="79" t="n">
        <f aca="false">IF(YEAR(G153)&gt;=2019,"1",)</f>
        <v>0</v>
      </c>
      <c r="K153" s="79" t="n">
        <v>136</v>
      </c>
      <c r="L153" s="115"/>
      <c r="M153" s="106"/>
      <c r="N153" s="110"/>
      <c r="O153" s="109"/>
      <c r="P153" s="107"/>
      <c r="Q153" s="110"/>
      <c r="R153" s="110"/>
      <c r="S153" s="110"/>
      <c r="T153" s="110"/>
      <c r="U153" s="110"/>
      <c r="V153" s="111"/>
      <c r="W153" s="89"/>
      <c r="X153" s="118"/>
    </row>
    <row r="154" s="119" customFormat="true" ht="14.4" hidden="false" customHeight="false" outlineLevel="0" collapsed="false">
      <c r="A154" s="69" t="str">
        <f aca="false">IF(YEAR(E154)&lt;=2004,"2","1")</f>
        <v>2</v>
      </c>
      <c r="B154" s="113"/>
      <c r="C154" s="106"/>
      <c r="D154" s="106"/>
      <c r="E154" s="114"/>
      <c r="F154" s="107"/>
      <c r="G154" s="108"/>
      <c r="H154" s="79" t="n">
        <f aca="false">IF(AND(A154&lt;="1"),1,IF(AND(A153&lt;="2"),0,))</f>
        <v>0</v>
      </c>
      <c r="I154" s="79" t="n">
        <f aca="false">IF(AND(A154&lt;="1"),0,IF(AND(A154&lt;="2"),1,))</f>
        <v>1</v>
      </c>
      <c r="J154" s="79" t="n">
        <f aca="false">IF(YEAR(G154)&gt;=2019,"1",)</f>
        <v>0</v>
      </c>
      <c r="K154" s="79" t="n">
        <v>137</v>
      </c>
      <c r="L154" s="115"/>
      <c r="M154" s="106"/>
      <c r="N154" s="110"/>
      <c r="O154" s="109"/>
      <c r="P154" s="107"/>
      <c r="Q154" s="110"/>
      <c r="R154" s="110"/>
      <c r="S154" s="110"/>
      <c r="T154" s="110"/>
      <c r="U154" s="110"/>
      <c r="V154" s="111"/>
      <c r="W154" s="89"/>
      <c r="X154" s="118"/>
    </row>
    <row r="155" s="119" customFormat="true" ht="14.4" hidden="false" customHeight="false" outlineLevel="0" collapsed="false">
      <c r="A155" s="69" t="str">
        <f aca="false">IF(YEAR(E155)&lt;=2004,"2","1")</f>
        <v>2</v>
      </c>
      <c r="B155" s="113"/>
      <c r="C155" s="106"/>
      <c r="D155" s="106"/>
      <c r="E155" s="114"/>
      <c r="F155" s="107"/>
      <c r="G155" s="108"/>
      <c r="H155" s="79" t="n">
        <f aca="false">IF(AND(A155&lt;="1"),1,IF(AND(A154&lt;="2"),0,))</f>
        <v>0</v>
      </c>
      <c r="I155" s="79" t="n">
        <f aca="false">IF(AND(A155&lt;="1"),0,IF(AND(A155&lt;="2"),1,))</f>
        <v>1</v>
      </c>
      <c r="J155" s="79" t="n">
        <f aca="false">IF(YEAR(G155)&gt;=2019,"1",)</f>
        <v>0</v>
      </c>
      <c r="K155" s="79" t="n">
        <v>138</v>
      </c>
      <c r="L155" s="115"/>
      <c r="M155" s="106"/>
      <c r="N155" s="110"/>
      <c r="O155" s="109"/>
      <c r="P155" s="107"/>
      <c r="Q155" s="110"/>
      <c r="R155" s="110"/>
      <c r="S155" s="110"/>
      <c r="T155" s="110"/>
      <c r="U155" s="110"/>
      <c r="V155" s="111"/>
      <c r="W155" s="89"/>
      <c r="X155" s="118"/>
    </row>
    <row r="156" s="119" customFormat="true" ht="14.4" hidden="false" customHeight="false" outlineLevel="0" collapsed="false">
      <c r="A156" s="69" t="str">
        <f aca="false">IF(YEAR(E156)&lt;=2004,"2","1")</f>
        <v>2</v>
      </c>
      <c r="B156" s="113"/>
      <c r="C156" s="106"/>
      <c r="D156" s="106"/>
      <c r="E156" s="114"/>
      <c r="F156" s="107"/>
      <c r="G156" s="108"/>
      <c r="H156" s="79" t="n">
        <f aca="false">IF(AND(A156&lt;="1"),1,IF(AND(A155&lt;="2"),0,))</f>
        <v>0</v>
      </c>
      <c r="I156" s="79" t="n">
        <f aca="false">IF(AND(A156&lt;="1"),0,IF(AND(A156&lt;="2"),1,))</f>
        <v>1</v>
      </c>
      <c r="J156" s="79" t="n">
        <f aca="false">IF(YEAR(G156)&gt;=2019,"1",)</f>
        <v>0</v>
      </c>
      <c r="K156" s="79" t="n">
        <v>139</v>
      </c>
      <c r="L156" s="115"/>
      <c r="M156" s="106"/>
      <c r="N156" s="110"/>
      <c r="O156" s="109"/>
      <c r="P156" s="107"/>
      <c r="Q156" s="110"/>
      <c r="R156" s="110"/>
      <c r="S156" s="110"/>
      <c r="T156" s="110"/>
      <c r="U156" s="110"/>
      <c r="V156" s="111"/>
      <c r="W156" s="89"/>
      <c r="X156" s="118"/>
    </row>
    <row r="157" s="119" customFormat="true" ht="14.4" hidden="false" customHeight="false" outlineLevel="0" collapsed="false">
      <c r="A157" s="69" t="str">
        <f aca="false">IF(YEAR(E157)&lt;=2004,"2","1")</f>
        <v>2</v>
      </c>
      <c r="B157" s="113"/>
      <c r="C157" s="106"/>
      <c r="D157" s="106"/>
      <c r="E157" s="114"/>
      <c r="F157" s="107"/>
      <c r="G157" s="108"/>
      <c r="H157" s="79" t="n">
        <f aca="false">IF(AND(A157&lt;="1"),1,IF(AND(A156&lt;="2"),0,))</f>
        <v>0</v>
      </c>
      <c r="I157" s="79" t="n">
        <f aca="false">IF(AND(A157&lt;="1"),0,IF(AND(A157&lt;="2"),1,))</f>
        <v>1</v>
      </c>
      <c r="J157" s="79" t="n">
        <f aca="false">IF(YEAR(G157)&gt;=2019,"1",)</f>
        <v>0</v>
      </c>
      <c r="K157" s="79" t="n">
        <v>140</v>
      </c>
      <c r="L157" s="115"/>
      <c r="M157" s="106"/>
      <c r="N157" s="110"/>
      <c r="O157" s="109"/>
      <c r="P157" s="107"/>
      <c r="Q157" s="110"/>
      <c r="R157" s="110"/>
      <c r="S157" s="110"/>
      <c r="T157" s="110"/>
      <c r="U157" s="110"/>
      <c r="V157" s="111"/>
      <c r="W157" s="89"/>
      <c r="X157" s="118"/>
    </row>
    <row r="158" s="119" customFormat="true" ht="14.4" hidden="false" customHeight="false" outlineLevel="0" collapsed="false">
      <c r="A158" s="69" t="str">
        <f aca="false">IF(YEAR(E158)&lt;=2004,"2","1")</f>
        <v>2</v>
      </c>
      <c r="B158" s="113"/>
      <c r="C158" s="106"/>
      <c r="D158" s="106"/>
      <c r="E158" s="114"/>
      <c r="F158" s="107"/>
      <c r="G158" s="108"/>
      <c r="H158" s="79" t="n">
        <f aca="false">IF(AND(A158&lt;="1"),1,IF(AND(A157&lt;="2"),0,))</f>
        <v>0</v>
      </c>
      <c r="I158" s="79" t="n">
        <f aca="false">IF(AND(A158&lt;="1"),0,IF(AND(A158&lt;="2"),1,))</f>
        <v>1</v>
      </c>
      <c r="J158" s="79" t="n">
        <f aca="false">IF(YEAR(G158)&gt;=2019,"1",)</f>
        <v>0</v>
      </c>
      <c r="K158" s="79" t="n">
        <v>141</v>
      </c>
      <c r="L158" s="115"/>
      <c r="M158" s="106"/>
      <c r="N158" s="110"/>
      <c r="O158" s="109"/>
      <c r="P158" s="107"/>
      <c r="Q158" s="110"/>
      <c r="R158" s="110"/>
      <c r="S158" s="110"/>
      <c r="T158" s="110"/>
      <c r="U158" s="110"/>
      <c r="V158" s="111"/>
      <c r="W158" s="89"/>
      <c r="X158" s="118"/>
    </row>
    <row r="159" s="119" customFormat="true" ht="14.4" hidden="false" customHeight="false" outlineLevel="0" collapsed="false">
      <c r="A159" s="69" t="str">
        <f aca="false">IF(YEAR(E159)&lt;=2004,"2","1")</f>
        <v>2</v>
      </c>
      <c r="B159" s="113"/>
      <c r="C159" s="106"/>
      <c r="D159" s="106"/>
      <c r="E159" s="114"/>
      <c r="F159" s="107"/>
      <c r="G159" s="108"/>
      <c r="H159" s="79" t="n">
        <f aca="false">IF(AND(A159&lt;="1"),1,IF(AND(A158&lt;="2"),0,))</f>
        <v>0</v>
      </c>
      <c r="I159" s="79" t="n">
        <f aca="false">IF(AND(A159&lt;="1"),0,IF(AND(A159&lt;="2"),1,))</f>
        <v>1</v>
      </c>
      <c r="J159" s="79" t="n">
        <f aca="false">IF(YEAR(G159)&gt;=2019,"1",)</f>
        <v>0</v>
      </c>
      <c r="K159" s="79" t="n">
        <v>142</v>
      </c>
      <c r="L159" s="115"/>
      <c r="M159" s="106"/>
      <c r="N159" s="110"/>
      <c r="O159" s="109"/>
      <c r="P159" s="107"/>
      <c r="Q159" s="110"/>
      <c r="R159" s="110"/>
      <c r="S159" s="110"/>
      <c r="T159" s="110"/>
      <c r="U159" s="110"/>
      <c r="V159" s="111"/>
      <c r="W159" s="89"/>
      <c r="X159" s="118"/>
    </row>
    <row r="160" s="119" customFormat="true" ht="14.4" hidden="false" customHeight="false" outlineLevel="0" collapsed="false">
      <c r="A160" s="69" t="str">
        <f aca="false">IF(YEAR(E160)&lt;=2004,"2","1")</f>
        <v>2</v>
      </c>
      <c r="B160" s="113"/>
      <c r="C160" s="106"/>
      <c r="D160" s="106"/>
      <c r="E160" s="114"/>
      <c r="F160" s="107"/>
      <c r="G160" s="108"/>
      <c r="H160" s="79" t="n">
        <f aca="false">IF(AND(A160&lt;="1"),1,IF(AND(A159&lt;="2"),0,))</f>
        <v>0</v>
      </c>
      <c r="I160" s="79" t="n">
        <f aca="false">IF(AND(A160&lt;="1"),0,IF(AND(A160&lt;="2"),1,))</f>
        <v>1</v>
      </c>
      <c r="J160" s="79" t="n">
        <f aca="false">IF(YEAR(G160)&gt;=2019,"1",)</f>
        <v>0</v>
      </c>
      <c r="K160" s="79" t="n">
        <v>143</v>
      </c>
      <c r="L160" s="115"/>
      <c r="M160" s="106"/>
      <c r="N160" s="110"/>
      <c r="O160" s="109"/>
      <c r="P160" s="107"/>
      <c r="Q160" s="110"/>
      <c r="R160" s="110"/>
      <c r="S160" s="110"/>
      <c r="T160" s="110"/>
      <c r="U160" s="110"/>
      <c r="V160" s="111"/>
      <c r="W160" s="89"/>
      <c r="X160" s="118"/>
    </row>
    <row r="161" s="119" customFormat="true" ht="14.4" hidden="false" customHeight="false" outlineLevel="0" collapsed="false">
      <c r="A161" s="69" t="str">
        <f aca="false">IF(YEAR(E161)&lt;=2004,"2","1")</f>
        <v>2</v>
      </c>
      <c r="B161" s="113"/>
      <c r="C161" s="106"/>
      <c r="D161" s="106"/>
      <c r="E161" s="114"/>
      <c r="F161" s="107"/>
      <c r="G161" s="108"/>
      <c r="H161" s="79" t="n">
        <f aca="false">IF(AND(A161&lt;="1"),1,IF(AND(A160&lt;="2"),0,))</f>
        <v>0</v>
      </c>
      <c r="I161" s="79" t="n">
        <f aca="false">IF(AND(A161&lt;="1"),0,IF(AND(A161&lt;="2"),1,))</f>
        <v>1</v>
      </c>
      <c r="J161" s="79" t="n">
        <f aca="false">IF(YEAR(G161)&gt;=2019,"1",)</f>
        <v>0</v>
      </c>
      <c r="K161" s="79" t="n">
        <v>144</v>
      </c>
      <c r="L161" s="115"/>
      <c r="M161" s="106"/>
      <c r="N161" s="110"/>
      <c r="O161" s="109"/>
      <c r="P161" s="107"/>
      <c r="Q161" s="110"/>
      <c r="R161" s="110"/>
      <c r="S161" s="110"/>
      <c r="T161" s="110"/>
      <c r="U161" s="110"/>
      <c r="V161" s="111"/>
      <c r="W161" s="89"/>
      <c r="X161" s="118"/>
    </row>
    <row r="162" s="119" customFormat="true" ht="14.4" hidden="false" customHeight="false" outlineLevel="0" collapsed="false">
      <c r="A162" s="69" t="str">
        <f aca="false">IF(YEAR(E162)&lt;=2004,"2","1")</f>
        <v>2</v>
      </c>
      <c r="B162" s="113"/>
      <c r="C162" s="106"/>
      <c r="D162" s="106"/>
      <c r="E162" s="114"/>
      <c r="F162" s="107"/>
      <c r="G162" s="108"/>
      <c r="H162" s="79" t="n">
        <f aca="false">IF(AND(A162&lt;="1"),1,IF(AND(A161&lt;="2"),0,))</f>
        <v>0</v>
      </c>
      <c r="I162" s="79" t="n">
        <f aca="false">IF(AND(A162&lt;="1"),0,IF(AND(A162&lt;="2"),1,))</f>
        <v>1</v>
      </c>
      <c r="J162" s="79" t="n">
        <f aca="false">IF(YEAR(G162)&gt;=2019,"1",)</f>
        <v>0</v>
      </c>
      <c r="K162" s="79" t="n">
        <v>145</v>
      </c>
      <c r="L162" s="115"/>
      <c r="M162" s="106"/>
      <c r="N162" s="110"/>
      <c r="O162" s="109"/>
      <c r="P162" s="107"/>
      <c r="Q162" s="110"/>
      <c r="R162" s="110"/>
      <c r="S162" s="110"/>
      <c r="T162" s="110"/>
      <c r="U162" s="110"/>
      <c r="V162" s="111"/>
      <c r="W162" s="89"/>
      <c r="X162" s="118"/>
    </row>
    <row r="163" s="119" customFormat="true" ht="14.4" hidden="false" customHeight="false" outlineLevel="0" collapsed="false">
      <c r="A163" s="69" t="str">
        <f aca="false">IF(YEAR(E163)&lt;=2004,"2","1")</f>
        <v>2</v>
      </c>
      <c r="B163" s="113"/>
      <c r="C163" s="106"/>
      <c r="D163" s="106"/>
      <c r="E163" s="114"/>
      <c r="F163" s="107"/>
      <c r="G163" s="108"/>
      <c r="H163" s="79" t="n">
        <f aca="false">IF(AND(A163&lt;="1"),1,IF(AND(A162&lt;="2"),0,))</f>
        <v>0</v>
      </c>
      <c r="I163" s="79" t="n">
        <f aca="false">IF(AND(A163&lt;="1"),0,IF(AND(A163&lt;="2"),1,))</f>
        <v>1</v>
      </c>
      <c r="J163" s="79" t="n">
        <f aca="false">IF(YEAR(G163)&gt;=2019,"1",)</f>
        <v>0</v>
      </c>
      <c r="K163" s="79" t="n">
        <v>146</v>
      </c>
      <c r="L163" s="115"/>
      <c r="M163" s="106"/>
      <c r="N163" s="110"/>
      <c r="O163" s="109"/>
      <c r="P163" s="107"/>
      <c r="Q163" s="110"/>
      <c r="R163" s="110"/>
      <c r="S163" s="110"/>
      <c r="T163" s="110"/>
      <c r="U163" s="110"/>
      <c r="V163" s="111"/>
      <c r="W163" s="89"/>
      <c r="X163" s="118"/>
    </row>
    <row r="164" s="119" customFormat="true" ht="14.4" hidden="false" customHeight="false" outlineLevel="0" collapsed="false">
      <c r="A164" s="69" t="str">
        <f aca="false">IF(YEAR(E164)&lt;=2004,"2","1")</f>
        <v>2</v>
      </c>
      <c r="B164" s="113"/>
      <c r="C164" s="106"/>
      <c r="D164" s="106"/>
      <c r="E164" s="114"/>
      <c r="F164" s="107"/>
      <c r="G164" s="108"/>
      <c r="H164" s="79" t="n">
        <f aca="false">IF(AND(A164&lt;="1"),1,IF(AND(A163&lt;="2"),0,))</f>
        <v>0</v>
      </c>
      <c r="I164" s="79" t="n">
        <f aca="false">IF(AND(A164&lt;="1"),0,IF(AND(A164&lt;="2"),1,))</f>
        <v>1</v>
      </c>
      <c r="J164" s="79" t="n">
        <f aca="false">IF(YEAR(G164)&gt;=2019,"1",)</f>
        <v>0</v>
      </c>
      <c r="K164" s="79" t="n">
        <v>147</v>
      </c>
      <c r="L164" s="115"/>
      <c r="M164" s="106"/>
      <c r="N164" s="110"/>
      <c r="O164" s="109"/>
      <c r="P164" s="107"/>
      <c r="Q164" s="110"/>
      <c r="R164" s="110"/>
      <c r="S164" s="110"/>
      <c r="T164" s="110"/>
      <c r="U164" s="110"/>
      <c r="V164" s="111"/>
      <c r="W164" s="89"/>
      <c r="X164" s="118"/>
    </row>
    <row r="165" s="119" customFormat="true" ht="14.4" hidden="false" customHeight="false" outlineLevel="0" collapsed="false">
      <c r="A165" s="69" t="str">
        <f aca="false">IF(YEAR(E165)&lt;=2004,"2","1")</f>
        <v>2</v>
      </c>
      <c r="B165" s="113"/>
      <c r="C165" s="106"/>
      <c r="D165" s="106"/>
      <c r="E165" s="114"/>
      <c r="F165" s="107"/>
      <c r="G165" s="108"/>
      <c r="H165" s="79" t="n">
        <f aca="false">IF(AND(A165&lt;="1"),1,IF(AND(A164&lt;="2"),0,))</f>
        <v>0</v>
      </c>
      <c r="I165" s="79" t="n">
        <f aca="false">IF(AND(A165&lt;="1"),0,IF(AND(A165&lt;="2"),1,))</f>
        <v>1</v>
      </c>
      <c r="J165" s="79" t="n">
        <f aca="false">IF(YEAR(G165)&gt;=2019,"1",)</f>
        <v>0</v>
      </c>
      <c r="K165" s="79" t="n">
        <v>148</v>
      </c>
      <c r="L165" s="115"/>
      <c r="M165" s="106"/>
      <c r="N165" s="110"/>
      <c r="O165" s="109"/>
      <c r="P165" s="107"/>
      <c r="Q165" s="110"/>
      <c r="R165" s="110"/>
      <c r="S165" s="110"/>
      <c r="T165" s="110"/>
      <c r="U165" s="110"/>
      <c r="V165" s="111"/>
      <c r="W165" s="89"/>
      <c r="X165" s="118"/>
    </row>
    <row r="166" s="119" customFormat="true" ht="14.4" hidden="false" customHeight="false" outlineLevel="0" collapsed="false">
      <c r="A166" s="69" t="str">
        <f aca="false">IF(YEAR(E166)&lt;=2004,"2","1")</f>
        <v>2</v>
      </c>
      <c r="B166" s="113"/>
      <c r="C166" s="106"/>
      <c r="D166" s="106"/>
      <c r="E166" s="114"/>
      <c r="F166" s="107"/>
      <c r="G166" s="108"/>
      <c r="H166" s="79" t="n">
        <f aca="false">IF(AND(A166&lt;="1"),1,IF(AND(A165&lt;="2"),0,))</f>
        <v>0</v>
      </c>
      <c r="I166" s="79" t="n">
        <f aca="false">IF(AND(A166&lt;="1"),0,IF(AND(A166&lt;="2"),1,))</f>
        <v>1</v>
      </c>
      <c r="J166" s="79" t="n">
        <f aca="false">IF(YEAR(G166)&gt;=2019,"1",)</f>
        <v>0</v>
      </c>
      <c r="K166" s="79" t="n">
        <v>149</v>
      </c>
      <c r="L166" s="115"/>
      <c r="M166" s="106"/>
      <c r="N166" s="110"/>
      <c r="O166" s="109"/>
      <c r="P166" s="107"/>
      <c r="Q166" s="110"/>
      <c r="R166" s="110"/>
      <c r="S166" s="110"/>
      <c r="T166" s="110"/>
      <c r="U166" s="110"/>
      <c r="V166" s="111"/>
      <c r="W166" s="89"/>
      <c r="X166" s="118"/>
    </row>
    <row r="167" s="119" customFormat="true" ht="14.4" hidden="false" customHeight="false" outlineLevel="0" collapsed="false">
      <c r="A167" s="69" t="str">
        <f aca="false">IF(YEAR(E167)&lt;=2004,"2","1")</f>
        <v>2</v>
      </c>
      <c r="B167" s="113"/>
      <c r="C167" s="106"/>
      <c r="D167" s="106"/>
      <c r="E167" s="114"/>
      <c r="F167" s="107"/>
      <c r="G167" s="108"/>
      <c r="H167" s="79" t="n">
        <f aca="false">IF(AND(A167&lt;="1"),1,IF(AND(A166&lt;="2"),0,))</f>
        <v>0</v>
      </c>
      <c r="I167" s="79" t="n">
        <f aca="false">IF(AND(A167&lt;="1"),0,IF(AND(A167&lt;="2"),1,))</f>
        <v>1</v>
      </c>
      <c r="J167" s="79" t="n">
        <f aca="false">IF(YEAR(G167)&gt;=2019,"1",)</f>
        <v>0</v>
      </c>
      <c r="K167" s="79" t="n">
        <v>150</v>
      </c>
      <c r="L167" s="115"/>
      <c r="M167" s="106"/>
      <c r="N167" s="110"/>
      <c r="O167" s="109"/>
      <c r="P167" s="107"/>
      <c r="Q167" s="110"/>
      <c r="R167" s="110"/>
      <c r="S167" s="110"/>
      <c r="T167" s="110"/>
      <c r="U167" s="110"/>
      <c r="V167" s="111"/>
      <c r="W167" s="89"/>
      <c r="X167" s="118"/>
    </row>
    <row r="168" s="119" customFormat="true" ht="14.4" hidden="false" customHeight="false" outlineLevel="0" collapsed="false">
      <c r="A168" s="69" t="str">
        <f aca="false">IF(YEAR(E168)&lt;=2004,"2","1")</f>
        <v>2</v>
      </c>
      <c r="B168" s="113"/>
      <c r="C168" s="106"/>
      <c r="D168" s="106"/>
      <c r="E168" s="114"/>
      <c r="F168" s="107"/>
      <c r="G168" s="108"/>
      <c r="H168" s="79" t="n">
        <f aca="false">IF(AND(A168&lt;="1"),1,IF(AND(A167&lt;="2"),0,))</f>
        <v>0</v>
      </c>
      <c r="I168" s="79" t="n">
        <f aca="false">IF(AND(A168&lt;="1"),0,IF(AND(A168&lt;="2"),1,))</f>
        <v>1</v>
      </c>
      <c r="J168" s="79" t="n">
        <f aca="false">IF(YEAR(G168)&gt;=2019,"1",)</f>
        <v>0</v>
      </c>
      <c r="K168" s="79" t="n">
        <v>151</v>
      </c>
      <c r="L168" s="115"/>
      <c r="M168" s="106"/>
      <c r="N168" s="110"/>
      <c r="O168" s="109"/>
      <c r="P168" s="107"/>
      <c r="Q168" s="110"/>
      <c r="R168" s="110"/>
      <c r="S168" s="110"/>
      <c r="T168" s="110"/>
      <c r="U168" s="110"/>
      <c r="V168" s="111"/>
      <c r="W168" s="89"/>
      <c r="X168" s="118"/>
    </row>
    <row r="169" s="119" customFormat="true" ht="14.4" hidden="false" customHeight="false" outlineLevel="0" collapsed="false">
      <c r="A169" s="69" t="str">
        <f aca="false">IF(YEAR(E169)&lt;=2004,"2","1")</f>
        <v>2</v>
      </c>
      <c r="B169" s="113"/>
      <c r="C169" s="106"/>
      <c r="D169" s="106"/>
      <c r="E169" s="114"/>
      <c r="F169" s="107"/>
      <c r="G169" s="108"/>
      <c r="H169" s="79" t="n">
        <f aca="false">IF(AND(A169&lt;="1"),1,IF(AND(A168&lt;="2"),0,))</f>
        <v>0</v>
      </c>
      <c r="I169" s="79" t="n">
        <f aca="false">IF(AND(A169&lt;="1"),0,IF(AND(A169&lt;="2"),1,))</f>
        <v>1</v>
      </c>
      <c r="J169" s="79" t="n">
        <f aca="false">IF(YEAR(G169)&gt;=2019,"1",)</f>
        <v>0</v>
      </c>
      <c r="K169" s="79" t="n">
        <v>152</v>
      </c>
      <c r="L169" s="115"/>
      <c r="M169" s="106"/>
      <c r="N169" s="110"/>
      <c r="O169" s="109"/>
      <c r="P169" s="107"/>
      <c r="Q169" s="110"/>
      <c r="R169" s="110"/>
      <c r="S169" s="110"/>
      <c r="T169" s="110"/>
      <c r="U169" s="110"/>
      <c r="V169" s="111"/>
      <c r="W169" s="89"/>
      <c r="X169" s="118"/>
    </row>
    <row r="170" s="119" customFormat="true" ht="14.4" hidden="false" customHeight="false" outlineLevel="0" collapsed="false">
      <c r="A170" s="69" t="str">
        <f aca="false">IF(YEAR(E170)&lt;=2004,"2","1")</f>
        <v>2</v>
      </c>
      <c r="B170" s="113"/>
      <c r="C170" s="106"/>
      <c r="D170" s="106"/>
      <c r="E170" s="114"/>
      <c r="F170" s="107"/>
      <c r="G170" s="108"/>
      <c r="H170" s="79" t="n">
        <f aca="false">IF(AND(A170&lt;="1"),1,IF(AND(A169&lt;="2"),0,))</f>
        <v>0</v>
      </c>
      <c r="I170" s="79" t="n">
        <f aca="false">IF(AND(A170&lt;="1"),0,IF(AND(A170&lt;="2"),1,))</f>
        <v>1</v>
      </c>
      <c r="J170" s="79" t="n">
        <f aca="false">IF(YEAR(G170)&gt;=2019,"1",)</f>
        <v>0</v>
      </c>
      <c r="K170" s="79" t="n">
        <v>153</v>
      </c>
      <c r="L170" s="115"/>
      <c r="M170" s="106"/>
      <c r="N170" s="110"/>
      <c r="O170" s="109"/>
      <c r="P170" s="107"/>
      <c r="Q170" s="110"/>
      <c r="R170" s="110"/>
      <c r="S170" s="110"/>
      <c r="T170" s="110"/>
      <c r="U170" s="110"/>
      <c r="V170" s="111"/>
      <c r="W170" s="89"/>
      <c r="X170" s="118"/>
    </row>
    <row r="171" s="119" customFormat="true" ht="14.4" hidden="false" customHeight="false" outlineLevel="0" collapsed="false">
      <c r="A171" s="69" t="str">
        <f aca="false">IF(YEAR(E171)&lt;=2004,"2","1")</f>
        <v>2</v>
      </c>
      <c r="B171" s="113"/>
      <c r="C171" s="106"/>
      <c r="D171" s="106"/>
      <c r="E171" s="114"/>
      <c r="F171" s="107"/>
      <c r="G171" s="108"/>
      <c r="H171" s="79" t="n">
        <f aca="false">IF(AND(A171&lt;="1"),1,IF(AND(A170&lt;="2"),0,))</f>
        <v>0</v>
      </c>
      <c r="I171" s="79" t="n">
        <f aca="false">IF(AND(A171&lt;="1"),0,IF(AND(A171&lt;="2"),1,))</f>
        <v>1</v>
      </c>
      <c r="J171" s="79" t="n">
        <f aca="false">IF(YEAR(G171)&gt;=2019,"1",)</f>
        <v>0</v>
      </c>
      <c r="K171" s="79" t="n">
        <v>154</v>
      </c>
      <c r="L171" s="115"/>
      <c r="M171" s="106"/>
      <c r="N171" s="110"/>
      <c r="O171" s="109"/>
      <c r="P171" s="107"/>
      <c r="Q171" s="110"/>
      <c r="R171" s="110"/>
      <c r="S171" s="110"/>
      <c r="T171" s="110"/>
      <c r="U171" s="110"/>
      <c r="V171" s="111"/>
      <c r="W171" s="89"/>
      <c r="X171" s="118"/>
    </row>
    <row r="172" s="119" customFormat="true" ht="14.4" hidden="false" customHeight="false" outlineLevel="0" collapsed="false">
      <c r="A172" s="69" t="str">
        <f aca="false">IF(YEAR(E172)&lt;=2004,"2","1")</f>
        <v>2</v>
      </c>
      <c r="B172" s="113"/>
      <c r="C172" s="106"/>
      <c r="D172" s="106"/>
      <c r="E172" s="114"/>
      <c r="F172" s="107"/>
      <c r="G172" s="108"/>
      <c r="H172" s="79" t="n">
        <f aca="false">IF(AND(A172&lt;="1"),1,IF(AND(A171&lt;="2"),0,))</f>
        <v>0</v>
      </c>
      <c r="I172" s="79" t="n">
        <f aca="false">IF(AND(A172&lt;="1"),0,IF(AND(A172&lt;="2"),1,))</f>
        <v>1</v>
      </c>
      <c r="J172" s="79" t="n">
        <f aca="false">IF(YEAR(G172)&gt;=2019,"1",)</f>
        <v>0</v>
      </c>
      <c r="K172" s="79" t="n">
        <v>155</v>
      </c>
      <c r="L172" s="115"/>
      <c r="M172" s="106"/>
      <c r="N172" s="110"/>
      <c r="O172" s="109"/>
      <c r="P172" s="107"/>
      <c r="Q172" s="110"/>
      <c r="R172" s="110"/>
      <c r="S172" s="110"/>
      <c r="T172" s="110"/>
      <c r="U172" s="110"/>
      <c r="V172" s="111"/>
      <c r="W172" s="89"/>
      <c r="X172" s="118"/>
    </row>
    <row r="173" s="119" customFormat="true" ht="14.4" hidden="false" customHeight="false" outlineLevel="0" collapsed="false">
      <c r="A173" s="69" t="str">
        <f aca="false">IF(YEAR(E173)&lt;=2004,"2","1")</f>
        <v>2</v>
      </c>
      <c r="B173" s="113"/>
      <c r="C173" s="106"/>
      <c r="D173" s="106"/>
      <c r="E173" s="114"/>
      <c r="F173" s="107"/>
      <c r="G173" s="108"/>
      <c r="H173" s="79" t="n">
        <f aca="false">IF(AND(A173&lt;="1"),1,IF(AND(A172&lt;="2"),0,))</f>
        <v>0</v>
      </c>
      <c r="I173" s="79" t="n">
        <f aca="false">IF(AND(A173&lt;="1"),0,IF(AND(A173&lt;="2"),1,))</f>
        <v>1</v>
      </c>
      <c r="J173" s="79" t="n">
        <f aca="false">IF(YEAR(G173)&gt;=2019,"1",)</f>
        <v>0</v>
      </c>
      <c r="K173" s="79" t="n">
        <v>156</v>
      </c>
      <c r="L173" s="115"/>
      <c r="M173" s="106"/>
      <c r="N173" s="110"/>
      <c r="O173" s="109"/>
      <c r="P173" s="107"/>
      <c r="Q173" s="110"/>
      <c r="R173" s="110"/>
      <c r="S173" s="110"/>
      <c r="T173" s="110"/>
      <c r="U173" s="110"/>
      <c r="V173" s="111"/>
      <c r="W173" s="89"/>
      <c r="X173" s="118"/>
    </row>
    <row r="174" s="119" customFormat="true" ht="14.4" hidden="false" customHeight="false" outlineLevel="0" collapsed="false">
      <c r="A174" s="69" t="str">
        <f aca="false">IF(YEAR(E174)&lt;=2004,"2","1")</f>
        <v>2</v>
      </c>
      <c r="B174" s="113"/>
      <c r="C174" s="106"/>
      <c r="D174" s="106"/>
      <c r="E174" s="114"/>
      <c r="F174" s="107"/>
      <c r="G174" s="108"/>
      <c r="H174" s="79" t="n">
        <f aca="false">IF(AND(A174&lt;="1"),1,IF(AND(A173&lt;="2"),0,))</f>
        <v>0</v>
      </c>
      <c r="I174" s="79" t="n">
        <f aca="false">IF(AND(A174&lt;="1"),0,IF(AND(A174&lt;="2"),1,))</f>
        <v>1</v>
      </c>
      <c r="J174" s="79" t="n">
        <f aca="false">IF(YEAR(G174)&gt;=2019,"1",)</f>
        <v>0</v>
      </c>
      <c r="K174" s="79" t="n">
        <v>157</v>
      </c>
      <c r="L174" s="115"/>
      <c r="M174" s="106"/>
      <c r="N174" s="110"/>
      <c r="O174" s="109"/>
      <c r="P174" s="107"/>
      <c r="Q174" s="110"/>
      <c r="R174" s="110"/>
      <c r="S174" s="110"/>
      <c r="T174" s="110"/>
      <c r="U174" s="110"/>
      <c r="V174" s="111"/>
      <c r="W174" s="89"/>
      <c r="X174" s="118"/>
    </row>
    <row r="175" s="119" customFormat="true" ht="14.4" hidden="false" customHeight="false" outlineLevel="0" collapsed="false">
      <c r="A175" s="69" t="str">
        <f aca="false">IF(YEAR(E175)&lt;=2004,"2","1")</f>
        <v>2</v>
      </c>
      <c r="B175" s="113"/>
      <c r="C175" s="106"/>
      <c r="D175" s="106"/>
      <c r="E175" s="114"/>
      <c r="F175" s="107"/>
      <c r="G175" s="108"/>
      <c r="H175" s="79" t="n">
        <f aca="false">IF(AND(A175&lt;="1"),1,IF(AND(A174&lt;="2"),0,))</f>
        <v>0</v>
      </c>
      <c r="I175" s="79" t="n">
        <f aca="false">IF(AND(A175&lt;="1"),0,IF(AND(A175&lt;="2"),1,))</f>
        <v>1</v>
      </c>
      <c r="J175" s="79" t="n">
        <f aca="false">IF(YEAR(G175)&gt;=2019,"1",)</f>
        <v>0</v>
      </c>
      <c r="K175" s="79" t="n">
        <v>158</v>
      </c>
      <c r="L175" s="115"/>
      <c r="M175" s="106"/>
      <c r="N175" s="110"/>
      <c r="O175" s="109"/>
      <c r="P175" s="107"/>
      <c r="Q175" s="110"/>
      <c r="R175" s="110"/>
      <c r="S175" s="110"/>
      <c r="T175" s="110"/>
      <c r="U175" s="110"/>
      <c r="V175" s="111"/>
      <c r="W175" s="89"/>
      <c r="X175" s="118"/>
    </row>
    <row r="176" s="119" customFormat="true" ht="14.4" hidden="false" customHeight="false" outlineLevel="0" collapsed="false">
      <c r="A176" s="69" t="str">
        <f aca="false">IF(YEAR(E176)&lt;=2004,"2","1")</f>
        <v>2</v>
      </c>
      <c r="B176" s="113"/>
      <c r="C176" s="106"/>
      <c r="D176" s="106"/>
      <c r="E176" s="114"/>
      <c r="F176" s="107"/>
      <c r="G176" s="108"/>
      <c r="H176" s="79" t="n">
        <f aca="false">IF(AND(A176&lt;="1"),1,IF(AND(A175&lt;="2"),0,))</f>
        <v>0</v>
      </c>
      <c r="I176" s="79" t="n">
        <f aca="false">IF(AND(A176&lt;="1"),0,IF(AND(A176&lt;="2"),1,))</f>
        <v>1</v>
      </c>
      <c r="J176" s="79" t="n">
        <f aca="false">IF(YEAR(G176)&gt;=2019,"1",)</f>
        <v>0</v>
      </c>
      <c r="K176" s="79" t="n">
        <v>159</v>
      </c>
      <c r="L176" s="115"/>
      <c r="M176" s="106"/>
      <c r="N176" s="110"/>
      <c r="O176" s="109"/>
      <c r="P176" s="107"/>
      <c r="Q176" s="110"/>
      <c r="R176" s="110"/>
      <c r="S176" s="110"/>
      <c r="T176" s="110"/>
      <c r="U176" s="110"/>
      <c r="V176" s="111"/>
      <c r="W176" s="89"/>
      <c r="X176" s="118"/>
    </row>
    <row r="177" s="119" customFormat="true" ht="14.4" hidden="false" customHeight="false" outlineLevel="0" collapsed="false">
      <c r="A177" s="69" t="str">
        <f aca="false">IF(YEAR(E177)&lt;=2004,"2","1")</f>
        <v>2</v>
      </c>
      <c r="B177" s="113"/>
      <c r="C177" s="106"/>
      <c r="D177" s="106"/>
      <c r="E177" s="114"/>
      <c r="F177" s="107"/>
      <c r="G177" s="108"/>
      <c r="H177" s="79" t="n">
        <f aca="false">IF(AND(A177&lt;="1"),1,IF(AND(A176&lt;="2"),0,))</f>
        <v>0</v>
      </c>
      <c r="I177" s="79" t="n">
        <f aca="false">IF(AND(A177&lt;="1"),0,IF(AND(A177&lt;="2"),1,))</f>
        <v>1</v>
      </c>
      <c r="J177" s="79" t="n">
        <f aca="false">IF(YEAR(G177)&gt;=2019,"1",)</f>
        <v>0</v>
      </c>
      <c r="K177" s="79" t="n">
        <v>160</v>
      </c>
      <c r="L177" s="115"/>
      <c r="M177" s="106"/>
      <c r="N177" s="110"/>
      <c r="O177" s="109"/>
      <c r="P177" s="107"/>
      <c r="Q177" s="110"/>
      <c r="R177" s="110"/>
      <c r="S177" s="110"/>
      <c r="T177" s="110"/>
      <c r="U177" s="110"/>
      <c r="V177" s="111"/>
      <c r="W177" s="89"/>
      <c r="X177" s="118"/>
    </row>
    <row r="178" s="119" customFormat="true" ht="14.4" hidden="false" customHeight="false" outlineLevel="0" collapsed="false">
      <c r="A178" s="69" t="str">
        <f aca="false">IF(YEAR(E178)&lt;=2004,"2","1")</f>
        <v>2</v>
      </c>
      <c r="B178" s="113"/>
      <c r="C178" s="106"/>
      <c r="D178" s="106"/>
      <c r="E178" s="114"/>
      <c r="F178" s="107"/>
      <c r="G178" s="108"/>
      <c r="H178" s="79" t="n">
        <f aca="false">IF(AND(A178&lt;="1"),1,IF(AND(A177&lt;="2"),0,))</f>
        <v>0</v>
      </c>
      <c r="I178" s="79" t="n">
        <f aca="false">IF(AND(A178&lt;="1"),0,IF(AND(A178&lt;="2"),1,))</f>
        <v>1</v>
      </c>
      <c r="J178" s="79" t="n">
        <f aca="false">IF(YEAR(G178)&gt;=2019,"1",)</f>
        <v>0</v>
      </c>
      <c r="K178" s="79" t="n">
        <v>161</v>
      </c>
      <c r="L178" s="115"/>
      <c r="M178" s="106"/>
      <c r="N178" s="110"/>
      <c r="O178" s="109"/>
      <c r="P178" s="107"/>
      <c r="Q178" s="110"/>
      <c r="R178" s="110"/>
      <c r="S178" s="110"/>
      <c r="T178" s="110"/>
      <c r="U178" s="110"/>
      <c r="V178" s="111"/>
      <c r="W178" s="89"/>
      <c r="X178" s="118"/>
    </row>
    <row r="179" s="119" customFormat="true" ht="14.4" hidden="false" customHeight="false" outlineLevel="0" collapsed="false">
      <c r="A179" s="69" t="str">
        <f aca="false">IF(YEAR(E179)&lt;=2004,"2","1")</f>
        <v>2</v>
      </c>
      <c r="B179" s="113"/>
      <c r="C179" s="106"/>
      <c r="D179" s="106"/>
      <c r="E179" s="114"/>
      <c r="F179" s="107"/>
      <c r="G179" s="108"/>
      <c r="H179" s="79" t="n">
        <f aca="false">IF(AND(A179&lt;="1"),1,IF(AND(A178&lt;="2"),0,))</f>
        <v>0</v>
      </c>
      <c r="I179" s="79" t="n">
        <f aca="false">IF(AND(A179&lt;="1"),0,IF(AND(A179&lt;="2"),1,))</f>
        <v>1</v>
      </c>
      <c r="J179" s="79" t="n">
        <f aca="false">IF(YEAR(G179)&gt;=2019,"1",)</f>
        <v>0</v>
      </c>
      <c r="K179" s="79" t="n">
        <v>162</v>
      </c>
      <c r="L179" s="115"/>
      <c r="M179" s="106"/>
      <c r="N179" s="110"/>
      <c r="O179" s="109"/>
      <c r="P179" s="107"/>
      <c r="Q179" s="110"/>
      <c r="R179" s="110"/>
      <c r="S179" s="110"/>
      <c r="T179" s="110"/>
      <c r="U179" s="110"/>
      <c r="V179" s="111"/>
      <c r="W179" s="89"/>
      <c r="X179" s="118"/>
    </row>
    <row r="180" s="119" customFormat="true" ht="14.4" hidden="false" customHeight="false" outlineLevel="0" collapsed="false">
      <c r="A180" s="69" t="str">
        <f aca="false">IF(YEAR(E180)&lt;=2004,"2","1")</f>
        <v>2</v>
      </c>
      <c r="B180" s="113"/>
      <c r="C180" s="106"/>
      <c r="D180" s="106"/>
      <c r="E180" s="114"/>
      <c r="F180" s="107"/>
      <c r="G180" s="108"/>
      <c r="H180" s="79" t="n">
        <f aca="false">IF(AND(A180&lt;="1"),1,IF(AND(A179&lt;="2"),0,))</f>
        <v>0</v>
      </c>
      <c r="I180" s="79" t="n">
        <f aca="false">IF(AND(A180&lt;="1"),0,IF(AND(A180&lt;="2"),1,))</f>
        <v>1</v>
      </c>
      <c r="J180" s="79" t="n">
        <f aca="false">IF(YEAR(G180)&gt;=2019,"1",)</f>
        <v>0</v>
      </c>
      <c r="K180" s="79" t="n">
        <v>163</v>
      </c>
      <c r="L180" s="115"/>
      <c r="M180" s="106"/>
      <c r="N180" s="110"/>
      <c r="O180" s="109"/>
      <c r="P180" s="107"/>
      <c r="Q180" s="110"/>
      <c r="R180" s="110"/>
      <c r="S180" s="110"/>
      <c r="T180" s="110"/>
      <c r="U180" s="110"/>
      <c r="V180" s="111"/>
      <c r="W180" s="89"/>
      <c r="X180" s="118"/>
    </row>
    <row r="181" s="119" customFormat="true" ht="14.4" hidden="false" customHeight="false" outlineLevel="0" collapsed="false">
      <c r="A181" s="69" t="str">
        <f aca="false">IF(YEAR(E181)&lt;=2004,"2","1")</f>
        <v>2</v>
      </c>
      <c r="B181" s="113"/>
      <c r="C181" s="106"/>
      <c r="D181" s="106"/>
      <c r="E181" s="114"/>
      <c r="F181" s="107"/>
      <c r="G181" s="108"/>
      <c r="H181" s="79" t="n">
        <f aca="false">IF(AND(A181&lt;="1"),1,IF(AND(A180&lt;="2"),0,))</f>
        <v>0</v>
      </c>
      <c r="I181" s="79" t="n">
        <f aca="false">IF(AND(A181&lt;="1"),0,IF(AND(A181&lt;="2"),1,))</f>
        <v>1</v>
      </c>
      <c r="J181" s="79" t="n">
        <f aca="false">IF(YEAR(G181)&gt;=2019,"1",)</f>
        <v>0</v>
      </c>
      <c r="K181" s="79" t="n">
        <v>164</v>
      </c>
      <c r="L181" s="115"/>
      <c r="M181" s="106"/>
      <c r="N181" s="110"/>
      <c r="O181" s="109"/>
      <c r="P181" s="107"/>
      <c r="Q181" s="110"/>
      <c r="R181" s="110"/>
      <c r="S181" s="110"/>
      <c r="T181" s="110"/>
      <c r="U181" s="110"/>
      <c r="V181" s="111"/>
      <c r="W181" s="89"/>
      <c r="X181" s="118"/>
    </row>
    <row r="182" s="119" customFormat="true" ht="14.4" hidden="false" customHeight="false" outlineLevel="0" collapsed="false">
      <c r="A182" s="69" t="str">
        <f aca="false">IF(YEAR(E182)&lt;=2004,"2","1")</f>
        <v>2</v>
      </c>
      <c r="B182" s="113"/>
      <c r="C182" s="106"/>
      <c r="D182" s="106"/>
      <c r="E182" s="114"/>
      <c r="F182" s="107"/>
      <c r="G182" s="108"/>
      <c r="H182" s="79" t="n">
        <f aca="false">IF(AND(A182&lt;="1"),1,IF(AND(A181&lt;="2"),0,))</f>
        <v>0</v>
      </c>
      <c r="I182" s="79" t="n">
        <f aca="false">IF(AND(A182&lt;="1"),0,IF(AND(A182&lt;="2"),1,))</f>
        <v>1</v>
      </c>
      <c r="J182" s="79" t="n">
        <f aca="false">IF(YEAR(G182)&gt;=2019,"1",)</f>
        <v>0</v>
      </c>
      <c r="K182" s="79" t="n">
        <v>165</v>
      </c>
      <c r="L182" s="115"/>
      <c r="M182" s="106"/>
      <c r="N182" s="110"/>
      <c r="O182" s="109"/>
      <c r="P182" s="107"/>
      <c r="Q182" s="110"/>
      <c r="R182" s="110"/>
      <c r="S182" s="110"/>
      <c r="T182" s="110"/>
      <c r="U182" s="110"/>
      <c r="V182" s="111"/>
      <c r="W182" s="89"/>
      <c r="X182" s="118"/>
    </row>
    <row r="183" s="119" customFormat="true" ht="14.4" hidden="false" customHeight="false" outlineLevel="0" collapsed="false">
      <c r="A183" s="69" t="str">
        <f aca="false">IF(YEAR(E183)&lt;=2004,"2","1")</f>
        <v>2</v>
      </c>
      <c r="B183" s="113"/>
      <c r="C183" s="106"/>
      <c r="D183" s="106"/>
      <c r="E183" s="114"/>
      <c r="F183" s="107"/>
      <c r="G183" s="108"/>
      <c r="H183" s="79" t="n">
        <f aca="false">IF(AND(A183&lt;="1"),1,IF(AND(A182&lt;="2"),0,))</f>
        <v>0</v>
      </c>
      <c r="I183" s="79" t="n">
        <f aca="false">IF(AND(A183&lt;="1"),0,IF(AND(A183&lt;="2"),1,))</f>
        <v>1</v>
      </c>
      <c r="J183" s="79" t="n">
        <f aca="false">IF(YEAR(G183)&gt;=2019,"1",)</f>
        <v>0</v>
      </c>
      <c r="K183" s="79" t="n">
        <v>166</v>
      </c>
      <c r="L183" s="115"/>
      <c r="M183" s="106"/>
      <c r="N183" s="110"/>
      <c r="O183" s="109"/>
      <c r="P183" s="107"/>
      <c r="Q183" s="110"/>
      <c r="R183" s="110"/>
      <c r="S183" s="110"/>
      <c r="T183" s="110"/>
      <c r="U183" s="110"/>
      <c r="V183" s="111"/>
      <c r="W183" s="89"/>
      <c r="X183" s="118"/>
    </row>
    <row r="184" s="119" customFormat="true" ht="14.4" hidden="false" customHeight="false" outlineLevel="0" collapsed="false">
      <c r="A184" s="69" t="str">
        <f aca="false">IF(YEAR(E184)&lt;=2004,"2","1")</f>
        <v>2</v>
      </c>
      <c r="B184" s="113"/>
      <c r="C184" s="106"/>
      <c r="D184" s="106"/>
      <c r="E184" s="114"/>
      <c r="F184" s="107"/>
      <c r="G184" s="108"/>
      <c r="H184" s="79" t="n">
        <f aca="false">IF(AND(A184&lt;="1"),1,IF(AND(A183&lt;="2"),0,))</f>
        <v>0</v>
      </c>
      <c r="I184" s="79" t="n">
        <f aca="false">IF(AND(A184&lt;="1"),0,IF(AND(A184&lt;="2"),1,))</f>
        <v>1</v>
      </c>
      <c r="J184" s="79" t="n">
        <f aca="false">IF(YEAR(G184)&gt;=2019,"1",)</f>
        <v>0</v>
      </c>
      <c r="K184" s="79" t="n">
        <v>167</v>
      </c>
      <c r="L184" s="115"/>
      <c r="M184" s="106"/>
      <c r="N184" s="110"/>
      <c r="O184" s="109"/>
      <c r="P184" s="107"/>
      <c r="Q184" s="110"/>
      <c r="R184" s="110"/>
      <c r="S184" s="110"/>
      <c r="T184" s="110"/>
      <c r="U184" s="110"/>
      <c r="V184" s="111"/>
      <c r="W184" s="89"/>
      <c r="X184" s="118"/>
    </row>
    <row r="185" s="119" customFormat="true" ht="14.4" hidden="false" customHeight="false" outlineLevel="0" collapsed="false">
      <c r="A185" s="69" t="str">
        <f aca="false">IF(YEAR(E185)&lt;=2004,"2","1")</f>
        <v>2</v>
      </c>
      <c r="B185" s="113"/>
      <c r="C185" s="106"/>
      <c r="D185" s="106"/>
      <c r="E185" s="114"/>
      <c r="F185" s="107"/>
      <c r="G185" s="108"/>
      <c r="H185" s="79" t="n">
        <f aca="false">IF(AND(A185&lt;="1"),1,IF(AND(A184&lt;="2"),0,))</f>
        <v>0</v>
      </c>
      <c r="I185" s="79" t="n">
        <f aca="false">IF(AND(A185&lt;="1"),0,IF(AND(A185&lt;="2"),1,))</f>
        <v>1</v>
      </c>
      <c r="J185" s="79" t="n">
        <f aca="false">IF(YEAR(G185)&gt;=2019,"1",)</f>
        <v>0</v>
      </c>
      <c r="K185" s="79" t="n">
        <v>168</v>
      </c>
      <c r="L185" s="115"/>
      <c r="M185" s="106"/>
      <c r="N185" s="110"/>
      <c r="O185" s="109"/>
      <c r="P185" s="107"/>
      <c r="Q185" s="110"/>
      <c r="R185" s="110"/>
      <c r="S185" s="110"/>
      <c r="T185" s="110"/>
      <c r="U185" s="110"/>
      <c r="V185" s="111"/>
      <c r="W185" s="89"/>
      <c r="X185" s="118"/>
    </row>
    <row r="186" s="119" customFormat="true" ht="14.4" hidden="false" customHeight="false" outlineLevel="0" collapsed="false">
      <c r="A186" s="69" t="str">
        <f aca="false">IF(YEAR(E186)&lt;=2004,"2","1")</f>
        <v>2</v>
      </c>
      <c r="B186" s="113"/>
      <c r="C186" s="106"/>
      <c r="D186" s="106"/>
      <c r="E186" s="114"/>
      <c r="F186" s="107"/>
      <c r="G186" s="108"/>
      <c r="H186" s="79" t="n">
        <f aca="false">IF(AND(A186&lt;="1"),1,IF(AND(A185&lt;="2"),0,))</f>
        <v>0</v>
      </c>
      <c r="I186" s="79" t="n">
        <f aca="false">IF(AND(A186&lt;="1"),0,IF(AND(A186&lt;="2"),1,))</f>
        <v>1</v>
      </c>
      <c r="J186" s="79" t="n">
        <f aca="false">IF(YEAR(G186)&gt;=2019,"1",)</f>
        <v>0</v>
      </c>
      <c r="K186" s="79" t="n">
        <v>169</v>
      </c>
      <c r="L186" s="115"/>
      <c r="M186" s="106"/>
      <c r="N186" s="110"/>
      <c r="O186" s="109"/>
      <c r="P186" s="107"/>
      <c r="Q186" s="110"/>
      <c r="R186" s="110"/>
      <c r="S186" s="110"/>
      <c r="T186" s="110"/>
      <c r="U186" s="110"/>
      <c r="V186" s="111"/>
      <c r="W186" s="89"/>
      <c r="X186" s="118"/>
    </row>
    <row r="187" s="119" customFormat="true" ht="14.4" hidden="false" customHeight="false" outlineLevel="0" collapsed="false">
      <c r="A187" s="69" t="str">
        <f aca="false">IF(YEAR(E187)&lt;=2004,"2","1")</f>
        <v>2</v>
      </c>
      <c r="B187" s="113"/>
      <c r="C187" s="106"/>
      <c r="D187" s="106"/>
      <c r="E187" s="114"/>
      <c r="F187" s="107"/>
      <c r="G187" s="108"/>
      <c r="H187" s="79" t="n">
        <f aca="false">IF(AND(A187&lt;="1"),1,IF(AND(A186&lt;="2"),0,))</f>
        <v>0</v>
      </c>
      <c r="I187" s="79" t="n">
        <f aca="false">IF(AND(A187&lt;="1"),0,IF(AND(A187&lt;="2"),1,))</f>
        <v>1</v>
      </c>
      <c r="J187" s="79" t="n">
        <f aca="false">IF(YEAR(G187)&gt;=2019,"1",)</f>
        <v>0</v>
      </c>
      <c r="K187" s="79" t="n">
        <v>170</v>
      </c>
      <c r="L187" s="115"/>
      <c r="M187" s="106"/>
      <c r="N187" s="110"/>
      <c r="O187" s="109"/>
      <c r="P187" s="107"/>
      <c r="Q187" s="110"/>
      <c r="R187" s="110"/>
      <c r="S187" s="110"/>
      <c r="T187" s="110"/>
      <c r="U187" s="110"/>
      <c r="V187" s="111"/>
      <c r="W187" s="89"/>
      <c r="X187" s="118"/>
    </row>
    <row r="188" s="119" customFormat="true" ht="14.4" hidden="false" customHeight="false" outlineLevel="0" collapsed="false">
      <c r="A188" s="69" t="str">
        <f aca="false">IF(YEAR(E188)&lt;=2004,"2","1")</f>
        <v>2</v>
      </c>
      <c r="B188" s="113"/>
      <c r="C188" s="106"/>
      <c r="D188" s="106"/>
      <c r="E188" s="114"/>
      <c r="F188" s="107"/>
      <c r="G188" s="108"/>
      <c r="H188" s="79" t="n">
        <f aca="false">IF(AND(A188&lt;="1"),1,IF(AND(A187&lt;="2"),0,))</f>
        <v>0</v>
      </c>
      <c r="I188" s="79" t="n">
        <f aca="false">IF(AND(A188&lt;="1"),0,IF(AND(A188&lt;="2"),1,))</f>
        <v>1</v>
      </c>
      <c r="J188" s="79" t="n">
        <f aca="false">IF(YEAR(G188)&gt;=2019,"1",)</f>
        <v>0</v>
      </c>
      <c r="K188" s="79" t="n">
        <v>171</v>
      </c>
      <c r="L188" s="115"/>
      <c r="M188" s="106"/>
      <c r="N188" s="110"/>
      <c r="O188" s="109"/>
      <c r="P188" s="107"/>
      <c r="Q188" s="110"/>
      <c r="R188" s="110"/>
      <c r="S188" s="110"/>
      <c r="T188" s="110"/>
      <c r="U188" s="110"/>
      <c r="V188" s="111"/>
      <c r="W188" s="89"/>
      <c r="X188" s="118"/>
    </row>
    <row r="189" s="119" customFormat="true" ht="14.4" hidden="false" customHeight="false" outlineLevel="0" collapsed="false">
      <c r="A189" s="69" t="str">
        <f aca="false">IF(YEAR(E189)&lt;=2004,"2","1")</f>
        <v>2</v>
      </c>
      <c r="B189" s="113"/>
      <c r="C189" s="106"/>
      <c r="D189" s="106"/>
      <c r="E189" s="114"/>
      <c r="F189" s="107"/>
      <c r="G189" s="108"/>
      <c r="H189" s="79" t="n">
        <f aca="false">IF(AND(A189&lt;="1"),1,IF(AND(A188&lt;="2"),0,))</f>
        <v>0</v>
      </c>
      <c r="I189" s="79" t="n">
        <f aca="false">IF(AND(A189&lt;="1"),0,IF(AND(A189&lt;="2"),1,))</f>
        <v>1</v>
      </c>
      <c r="J189" s="79" t="n">
        <f aca="false">IF(YEAR(G189)&gt;=2019,"1",)</f>
        <v>0</v>
      </c>
      <c r="K189" s="79" t="n">
        <v>172</v>
      </c>
      <c r="L189" s="115"/>
      <c r="M189" s="106"/>
      <c r="N189" s="110"/>
      <c r="O189" s="109"/>
      <c r="P189" s="107"/>
      <c r="Q189" s="110"/>
      <c r="R189" s="110"/>
      <c r="S189" s="110"/>
      <c r="T189" s="110"/>
      <c r="U189" s="110"/>
      <c r="V189" s="111"/>
      <c r="W189" s="89"/>
      <c r="X189" s="118"/>
    </row>
    <row r="190" s="119" customFormat="true" ht="14.4" hidden="false" customHeight="false" outlineLevel="0" collapsed="false">
      <c r="A190" s="69" t="str">
        <f aca="false">IF(YEAR(E190)&lt;=2004,"2","1")</f>
        <v>2</v>
      </c>
      <c r="B190" s="113"/>
      <c r="C190" s="106"/>
      <c r="D190" s="106"/>
      <c r="E190" s="114"/>
      <c r="F190" s="107"/>
      <c r="G190" s="108"/>
      <c r="H190" s="79" t="n">
        <f aca="false">IF(AND(A190&lt;="1"),1,IF(AND(A189&lt;="2"),0,))</f>
        <v>0</v>
      </c>
      <c r="I190" s="79" t="n">
        <f aca="false">IF(AND(A190&lt;="1"),0,IF(AND(A190&lt;="2"),1,))</f>
        <v>1</v>
      </c>
      <c r="J190" s="79" t="n">
        <f aca="false">IF(YEAR(G190)&gt;=2019,"1",)</f>
        <v>0</v>
      </c>
      <c r="K190" s="79" t="n">
        <v>173</v>
      </c>
      <c r="L190" s="115"/>
      <c r="M190" s="106"/>
      <c r="N190" s="110"/>
      <c r="O190" s="109"/>
      <c r="P190" s="107"/>
      <c r="Q190" s="110"/>
      <c r="R190" s="110"/>
      <c r="S190" s="110"/>
      <c r="T190" s="110"/>
      <c r="U190" s="110"/>
      <c r="V190" s="111"/>
      <c r="W190" s="89"/>
      <c r="X190" s="118"/>
    </row>
    <row r="191" s="119" customFormat="true" ht="14.4" hidden="false" customHeight="false" outlineLevel="0" collapsed="false">
      <c r="A191" s="69" t="str">
        <f aca="false">IF(YEAR(E191)&lt;=2004,"2","1")</f>
        <v>2</v>
      </c>
      <c r="B191" s="113"/>
      <c r="C191" s="106"/>
      <c r="D191" s="106"/>
      <c r="E191" s="114"/>
      <c r="F191" s="107"/>
      <c r="G191" s="108"/>
      <c r="H191" s="79" t="n">
        <f aca="false">IF(AND(A191&lt;="1"),1,IF(AND(A190&lt;="2"),0,))</f>
        <v>0</v>
      </c>
      <c r="I191" s="79" t="n">
        <f aca="false">IF(AND(A191&lt;="1"),0,IF(AND(A191&lt;="2"),1,))</f>
        <v>1</v>
      </c>
      <c r="J191" s="79" t="n">
        <f aca="false">IF(YEAR(G191)&gt;=2019,"1",)</f>
        <v>0</v>
      </c>
      <c r="K191" s="79" t="n">
        <v>174</v>
      </c>
      <c r="L191" s="115"/>
      <c r="M191" s="106"/>
      <c r="N191" s="110"/>
      <c r="O191" s="109"/>
      <c r="P191" s="107"/>
      <c r="Q191" s="110"/>
      <c r="R191" s="110"/>
      <c r="S191" s="110"/>
      <c r="T191" s="110"/>
      <c r="U191" s="110"/>
      <c r="V191" s="111"/>
      <c r="W191" s="89"/>
      <c r="X191" s="118"/>
    </row>
    <row r="192" s="119" customFormat="true" ht="14.4" hidden="false" customHeight="false" outlineLevel="0" collapsed="false">
      <c r="A192" s="69" t="str">
        <f aca="false">IF(YEAR(E192)&lt;=2004,"2","1")</f>
        <v>2</v>
      </c>
      <c r="B192" s="113"/>
      <c r="C192" s="106"/>
      <c r="D192" s="106"/>
      <c r="E192" s="114"/>
      <c r="F192" s="107"/>
      <c r="G192" s="108"/>
      <c r="H192" s="79" t="n">
        <f aca="false">IF(AND(A192&lt;="1"),1,IF(AND(A191&lt;="2"),0,))</f>
        <v>0</v>
      </c>
      <c r="I192" s="79" t="n">
        <f aca="false">IF(AND(A192&lt;="1"),0,IF(AND(A192&lt;="2"),1,))</f>
        <v>1</v>
      </c>
      <c r="J192" s="79" t="n">
        <f aca="false">IF(YEAR(G192)&gt;=2019,"1",)</f>
        <v>0</v>
      </c>
      <c r="K192" s="79" t="n">
        <v>175</v>
      </c>
      <c r="L192" s="115"/>
      <c r="M192" s="106"/>
      <c r="N192" s="110"/>
      <c r="O192" s="109"/>
      <c r="P192" s="107"/>
      <c r="Q192" s="110"/>
      <c r="R192" s="110"/>
      <c r="S192" s="110"/>
      <c r="T192" s="110"/>
      <c r="U192" s="110"/>
      <c r="V192" s="111"/>
      <c r="W192" s="89"/>
      <c r="X192" s="118"/>
    </row>
    <row r="193" s="119" customFormat="true" ht="14.4" hidden="false" customHeight="false" outlineLevel="0" collapsed="false">
      <c r="A193" s="69" t="str">
        <f aca="false">IF(YEAR(E193)&lt;=2004,"2","1")</f>
        <v>2</v>
      </c>
      <c r="B193" s="113"/>
      <c r="C193" s="106"/>
      <c r="D193" s="106"/>
      <c r="E193" s="114"/>
      <c r="F193" s="107"/>
      <c r="G193" s="108"/>
      <c r="H193" s="79" t="n">
        <f aca="false">IF(AND(A193&lt;="1"),1,IF(AND(A192&lt;="2"),0,))</f>
        <v>0</v>
      </c>
      <c r="I193" s="79" t="n">
        <f aca="false">IF(AND(A193&lt;="1"),0,IF(AND(A193&lt;="2"),1,))</f>
        <v>1</v>
      </c>
      <c r="J193" s="79" t="n">
        <f aca="false">IF(YEAR(G193)&gt;=2019,"1",)</f>
        <v>0</v>
      </c>
      <c r="K193" s="79" t="n">
        <v>176</v>
      </c>
      <c r="L193" s="115"/>
      <c r="M193" s="106"/>
      <c r="N193" s="110"/>
      <c r="O193" s="109"/>
      <c r="P193" s="107"/>
      <c r="Q193" s="110"/>
      <c r="R193" s="110"/>
      <c r="S193" s="110"/>
      <c r="T193" s="110"/>
      <c r="U193" s="110"/>
      <c r="V193" s="111"/>
      <c r="W193" s="89"/>
      <c r="X193" s="118"/>
    </row>
    <row r="194" s="119" customFormat="true" ht="14.4" hidden="false" customHeight="false" outlineLevel="0" collapsed="false">
      <c r="A194" s="69" t="str">
        <f aca="false">IF(YEAR(E194)&lt;=2004,"2","1")</f>
        <v>2</v>
      </c>
      <c r="B194" s="113"/>
      <c r="C194" s="106"/>
      <c r="D194" s="106"/>
      <c r="E194" s="114"/>
      <c r="F194" s="107"/>
      <c r="G194" s="108"/>
      <c r="H194" s="79" t="n">
        <f aca="false">IF(AND(A194&lt;="1"),1,IF(AND(A193&lt;="2"),0,))</f>
        <v>0</v>
      </c>
      <c r="I194" s="79" t="n">
        <f aca="false">IF(AND(A194&lt;="1"),0,IF(AND(A194&lt;="2"),1,))</f>
        <v>1</v>
      </c>
      <c r="J194" s="79" t="n">
        <f aca="false">IF(YEAR(G194)&gt;=2019,"1",)</f>
        <v>0</v>
      </c>
      <c r="K194" s="79" t="n">
        <v>177</v>
      </c>
      <c r="L194" s="115"/>
      <c r="M194" s="106"/>
      <c r="N194" s="110"/>
      <c r="O194" s="109"/>
      <c r="P194" s="107"/>
      <c r="Q194" s="110"/>
      <c r="R194" s="110"/>
      <c r="S194" s="110"/>
      <c r="T194" s="110"/>
      <c r="U194" s="110"/>
      <c r="V194" s="111"/>
      <c r="W194" s="89"/>
      <c r="X194" s="118"/>
    </row>
    <row r="195" s="119" customFormat="true" ht="14.4" hidden="false" customHeight="false" outlineLevel="0" collapsed="false">
      <c r="A195" s="69" t="str">
        <f aca="false">IF(YEAR(E195)&lt;=2004,"2","1")</f>
        <v>2</v>
      </c>
      <c r="B195" s="113"/>
      <c r="C195" s="106"/>
      <c r="D195" s="106"/>
      <c r="E195" s="114"/>
      <c r="F195" s="107"/>
      <c r="G195" s="108"/>
      <c r="H195" s="79" t="n">
        <f aca="false">IF(AND(A195&lt;="1"),1,IF(AND(A194&lt;="2"),0,))</f>
        <v>0</v>
      </c>
      <c r="I195" s="79" t="n">
        <f aca="false">IF(AND(A195&lt;="1"),0,IF(AND(A195&lt;="2"),1,))</f>
        <v>1</v>
      </c>
      <c r="J195" s="79" t="n">
        <f aca="false">IF(YEAR(G195)&gt;=2019,"1",)</f>
        <v>0</v>
      </c>
      <c r="K195" s="79" t="n">
        <v>178</v>
      </c>
      <c r="L195" s="115"/>
      <c r="M195" s="106"/>
      <c r="N195" s="110"/>
      <c r="O195" s="109"/>
      <c r="P195" s="107"/>
      <c r="Q195" s="110"/>
      <c r="R195" s="110"/>
      <c r="S195" s="110"/>
      <c r="T195" s="110"/>
      <c r="U195" s="110"/>
      <c r="V195" s="111"/>
      <c r="W195" s="89"/>
      <c r="X195" s="118"/>
    </row>
    <row r="196" s="119" customFormat="true" ht="14.4" hidden="false" customHeight="false" outlineLevel="0" collapsed="false">
      <c r="A196" s="69" t="str">
        <f aca="false">IF(YEAR(E196)&lt;=2004,"2","1")</f>
        <v>2</v>
      </c>
      <c r="B196" s="113"/>
      <c r="C196" s="106"/>
      <c r="D196" s="106"/>
      <c r="E196" s="114"/>
      <c r="F196" s="107"/>
      <c r="G196" s="108"/>
      <c r="H196" s="79" t="n">
        <f aca="false">IF(AND(A196&lt;="1"),1,IF(AND(A195&lt;="2"),0,))</f>
        <v>0</v>
      </c>
      <c r="I196" s="79" t="n">
        <f aca="false">IF(AND(A196&lt;="1"),0,IF(AND(A196&lt;="2"),1,))</f>
        <v>1</v>
      </c>
      <c r="J196" s="79" t="n">
        <f aca="false">IF(YEAR(G196)&gt;=2019,"1",)</f>
        <v>0</v>
      </c>
      <c r="K196" s="79" t="n">
        <v>179</v>
      </c>
      <c r="L196" s="115"/>
      <c r="M196" s="106"/>
      <c r="N196" s="110"/>
      <c r="O196" s="109"/>
      <c r="P196" s="107"/>
      <c r="Q196" s="110"/>
      <c r="R196" s="110"/>
      <c r="S196" s="110"/>
      <c r="T196" s="110"/>
      <c r="U196" s="110"/>
      <c r="V196" s="111"/>
      <c r="W196" s="89"/>
      <c r="X196" s="118"/>
    </row>
    <row r="197" s="119" customFormat="true" ht="14.4" hidden="false" customHeight="false" outlineLevel="0" collapsed="false">
      <c r="A197" s="69" t="str">
        <f aca="false">IF(YEAR(E197)&lt;=2004,"2","1")</f>
        <v>2</v>
      </c>
      <c r="B197" s="113"/>
      <c r="C197" s="106"/>
      <c r="D197" s="106"/>
      <c r="E197" s="114"/>
      <c r="F197" s="107"/>
      <c r="G197" s="108"/>
      <c r="H197" s="79" t="n">
        <f aca="false">IF(AND(A197&lt;="1"),1,IF(AND(A196&lt;="2"),0,))</f>
        <v>0</v>
      </c>
      <c r="I197" s="79" t="n">
        <f aca="false">IF(AND(A197&lt;="1"),0,IF(AND(A197&lt;="2"),1,))</f>
        <v>1</v>
      </c>
      <c r="J197" s="79" t="n">
        <f aca="false">IF(YEAR(G197)&gt;=2019,"1",)</f>
        <v>0</v>
      </c>
      <c r="K197" s="79" t="n">
        <v>180</v>
      </c>
      <c r="L197" s="115"/>
      <c r="M197" s="106"/>
      <c r="N197" s="110"/>
      <c r="O197" s="109"/>
      <c r="P197" s="107"/>
      <c r="Q197" s="110"/>
      <c r="R197" s="110"/>
      <c r="S197" s="110"/>
      <c r="T197" s="110"/>
      <c r="U197" s="110"/>
      <c r="V197" s="111"/>
      <c r="W197" s="89"/>
      <c r="X197" s="118"/>
    </row>
    <row r="198" s="119" customFormat="true" ht="14.4" hidden="false" customHeight="false" outlineLevel="0" collapsed="false">
      <c r="A198" s="69" t="str">
        <f aca="false">IF(YEAR(E198)&lt;=2004,"2","1")</f>
        <v>2</v>
      </c>
      <c r="B198" s="113"/>
      <c r="C198" s="106"/>
      <c r="D198" s="106"/>
      <c r="E198" s="114"/>
      <c r="F198" s="107"/>
      <c r="G198" s="108"/>
      <c r="H198" s="79" t="n">
        <f aca="false">IF(AND(A198&lt;="1"),1,IF(AND(A197&lt;="2"),0,))</f>
        <v>0</v>
      </c>
      <c r="I198" s="79" t="n">
        <f aca="false">IF(AND(A198&lt;="1"),0,IF(AND(A198&lt;="2"),1,))</f>
        <v>1</v>
      </c>
      <c r="J198" s="79" t="n">
        <f aca="false">IF(YEAR(G198)&gt;=2019,"1",)</f>
        <v>0</v>
      </c>
      <c r="K198" s="79" t="n">
        <v>181</v>
      </c>
      <c r="L198" s="115"/>
      <c r="M198" s="106"/>
      <c r="N198" s="110"/>
      <c r="O198" s="109"/>
      <c r="P198" s="107"/>
      <c r="Q198" s="110"/>
      <c r="R198" s="110"/>
      <c r="S198" s="110"/>
      <c r="T198" s="110"/>
      <c r="U198" s="110"/>
      <c r="V198" s="111"/>
      <c r="W198" s="89"/>
      <c r="X198" s="118"/>
    </row>
    <row r="199" s="119" customFormat="true" ht="14.4" hidden="false" customHeight="false" outlineLevel="0" collapsed="false">
      <c r="A199" s="69" t="str">
        <f aca="false">IF(YEAR(E199)&lt;=2004,"2","1")</f>
        <v>2</v>
      </c>
      <c r="B199" s="113"/>
      <c r="C199" s="106"/>
      <c r="D199" s="106"/>
      <c r="E199" s="114"/>
      <c r="F199" s="107"/>
      <c r="G199" s="108"/>
      <c r="H199" s="79" t="n">
        <f aca="false">IF(AND(A199&lt;="1"),1,IF(AND(A198&lt;="2"),0,))</f>
        <v>0</v>
      </c>
      <c r="I199" s="79" t="n">
        <f aca="false">IF(AND(A199&lt;="1"),0,IF(AND(A199&lt;="2"),1,))</f>
        <v>1</v>
      </c>
      <c r="J199" s="79" t="n">
        <f aca="false">IF(YEAR(G199)&gt;=2019,"1",)</f>
        <v>0</v>
      </c>
      <c r="K199" s="79" t="n">
        <v>182</v>
      </c>
      <c r="L199" s="115"/>
      <c r="M199" s="106"/>
      <c r="N199" s="110"/>
      <c r="O199" s="109"/>
      <c r="P199" s="107"/>
      <c r="Q199" s="110"/>
      <c r="R199" s="110"/>
      <c r="S199" s="110"/>
      <c r="T199" s="110"/>
      <c r="U199" s="110"/>
      <c r="V199" s="111"/>
      <c r="W199" s="89"/>
      <c r="X199" s="118"/>
    </row>
    <row r="200" s="119" customFormat="true" ht="14.4" hidden="false" customHeight="false" outlineLevel="0" collapsed="false">
      <c r="A200" s="69" t="str">
        <f aca="false">IF(YEAR(E200)&lt;=2004,"2","1")</f>
        <v>2</v>
      </c>
      <c r="B200" s="113"/>
      <c r="C200" s="106"/>
      <c r="D200" s="106"/>
      <c r="E200" s="114"/>
      <c r="F200" s="107"/>
      <c r="G200" s="108"/>
      <c r="H200" s="79" t="n">
        <f aca="false">IF(AND(A200&lt;="1"),1,IF(AND(A199&lt;="2"),0,))</f>
        <v>0</v>
      </c>
      <c r="I200" s="79" t="n">
        <f aca="false">IF(AND(A200&lt;="1"),0,IF(AND(A200&lt;="2"),1,))</f>
        <v>1</v>
      </c>
      <c r="J200" s="79" t="n">
        <f aca="false">IF(YEAR(G200)&gt;=2019,"1",)</f>
        <v>0</v>
      </c>
      <c r="K200" s="79" t="n">
        <v>183</v>
      </c>
      <c r="L200" s="115"/>
      <c r="M200" s="106"/>
      <c r="N200" s="110"/>
      <c r="O200" s="109"/>
      <c r="P200" s="107"/>
      <c r="Q200" s="110"/>
      <c r="R200" s="110"/>
      <c r="S200" s="110"/>
      <c r="T200" s="110"/>
      <c r="U200" s="110"/>
      <c r="V200" s="111"/>
      <c r="W200" s="89"/>
      <c r="X200" s="118"/>
    </row>
    <row r="201" s="119" customFormat="true" ht="14.4" hidden="false" customHeight="false" outlineLevel="0" collapsed="false">
      <c r="A201" s="69" t="str">
        <f aca="false">IF(YEAR(E201)&lt;=2004,"2","1")</f>
        <v>2</v>
      </c>
      <c r="B201" s="113"/>
      <c r="C201" s="106"/>
      <c r="D201" s="106"/>
      <c r="E201" s="114"/>
      <c r="F201" s="107"/>
      <c r="G201" s="108"/>
      <c r="H201" s="79" t="n">
        <f aca="false">IF(AND(A201&lt;="1"),1,IF(AND(A200&lt;="2"),0,))</f>
        <v>0</v>
      </c>
      <c r="I201" s="79" t="n">
        <f aca="false">IF(AND(A201&lt;="1"),0,IF(AND(A201&lt;="2"),1,))</f>
        <v>1</v>
      </c>
      <c r="J201" s="79" t="n">
        <f aca="false">IF(YEAR(G201)&gt;=2019,"1",)</f>
        <v>0</v>
      </c>
      <c r="K201" s="79" t="n">
        <v>184</v>
      </c>
      <c r="L201" s="115"/>
      <c r="M201" s="106"/>
      <c r="N201" s="110"/>
      <c r="O201" s="109"/>
      <c r="P201" s="107"/>
      <c r="Q201" s="110"/>
      <c r="R201" s="110"/>
      <c r="S201" s="110"/>
      <c r="T201" s="110"/>
      <c r="U201" s="110"/>
      <c r="V201" s="111"/>
      <c r="W201" s="89"/>
      <c r="X201" s="118"/>
    </row>
    <row r="202" s="119" customFormat="true" ht="14.4" hidden="false" customHeight="false" outlineLevel="0" collapsed="false">
      <c r="A202" s="69" t="str">
        <f aca="false">IF(YEAR(E202)&lt;=2004,"2","1")</f>
        <v>2</v>
      </c>
      <c r="B202" s="113"/>
      <c r="C202" s="106"/>
      <c r="D202" s="106"/>
      <c r="E202" s="114"/>
      <c r="F202" s="107"/>
      <c r="G202" s="108"/>
      <c r="H202" s="79" t="n">
        <f aca="false">IF(AND(A202&lt;="1"),1,IF(AND(A201&lt;="2"),0,))</f>
        <v>0</v>
      </c>
      <c r="I202" s="79" t="n">
        <f aca="false">IF(AND(A202&lt;="1"),0,IF(AND(A202&lt;="2"),1,))</f>
        <v>1</v>
      </c>
      <c r="J202" s="79" t="n">
        <f aca="false">IF(YEAR(G202)&gt;=2019,"1",)</f>
        <v>0</v>
      </c>
      <c r="K202" s="79" t="n">
        <v>185</v>
      </c>
      <c r="L202" s="115"/>
      <c r="M202" s="106"/>
      <c r="N202" s="110"/>
      <c r="O202" s="109"/>
      <c r="P202" s="107"/>
      <c r="Q202" s="110"/>
      <c r="R202" s="110"/>
      <c r="S202" s="110"/>
      <c r="T202" s="110"/>
      <c r="U202" s="110"/>
      <c r="V202" s="111"/>
      <c r="W202" s="89"/>
      <c r="X202" s="118"/>
    </row>
    <row r="203" s="119" customFormat="true" ht="14.4" hidden="false" customHeight="false" outlineLevel="0" collapsed="false">
      <c r="A203" s="69" t="str">
        <f aca="false">IF(YEAR(E203)&lt;=2004,"2","1")</f>
        <v>2</v>
      </c>
      <c r="B203" s="113"/>
      <c r="C203" s="106"/>
      <c r="D203" s="106"/>
      <c r="E203" s="114"/>
      <c r="F203" s="107"/>
      <c r="G203" s="108"/>
      <c r="H203" s="79" t="n">
        <f aca="false">IF(AND(A203&lt;="1"),1,IF(AND(A202&lt;="2"),0,))</f>
        <v>0</v>
      </c>
      <c r="I203" s="79" t="n">
        <f aca="false">IF(AND(A203&lt;="1"),0,IF(AND(A203&lt;="2"),1,))</f>
        <v>1</v>
      </c>
      <c r="J203" s="79" t="n">
        <f aca="false">IF(YEAR(G203)&gt;=2019,"1",)</f>
        <v>0</v>
      </c>
      <c r="K203" s="79" t="n">
        <v>186</v>
      </c>
      <c r="L203" s="115"/>
      <c r="M203" s="106"/>
      <c r="N203" s="110"/>
      <c r="O203" s="109"/>
      <c r="P203" s="107"/>
      <c r="Q203" s="110"/>
      <c r="R203" s="110"/>
      <c r="S203" s="110"/>
      <c r="T203" s="110"/>
      <c r="U203" s="110"/>
      <c r="V203" s="111"/>
      <c r="W203" s="89"/>
      <c r="X203" s="118"/>
    </row>
    <row r="204" s="119" customFormat="true" ht="14.4" hidden="false" customHeight="false" outlineLevel="0" collapsed="false">
      <c r="A204" s="69" t="str">
        <f aca="false">IF(YEAR(E204)&lt;=2004,"2","1")</f>
        <v>2</v>
      </c>
      <c r="B204" s="113"/>
      <c r="C204" s="106"/>
      <c r="D204" s="106"/>
      <c r="E204" s="114"/>
      <c r="F204" s="107"/>
      <c r="G204" s="108"/>
      <c r="H204" s="79" t="n">
        <f aca="false">IF(AND(A204&lt;="1"),1,IF(AND(A203&lt;="2"),0,))</f>
        <v>0</v>
      </c>
      <c r="I204" s="79" t="n">
        <f aca="false">IF(AND(A204&lt;="1"),0,IF(AND(A204&lt;="2"),1,))</f>
        <v>1</v>
      </c>
      <c r="J204" s="79" t="n">
        <f aca="false">IF(YEAR(G204)&gt;=2019,"1",)</f>
        <v>0</v>
      </c>
      <c r="K204" s="79" t="n">
        <v>187</v>
      </c>
      <c r="L204" s="115"/>
      <c r="M204" s="106"/>
      <c r="N204" s="110"/>
      <c r="O204" s="109"/>
      <c r="P204" s="107"/>
      <c r="Q204" s="110"/>
      <c r="R204" s="110"/>
      <c r="S204" s="110"/>
      <c r="T204" s="110"/>
      <c r="U204" s="110"/>
      <c r="V204" s="111"/>
      <c r="W204" s="89"/>
      <c r="X204" s="118"/>
    </row>
    <row r="205" s="119" customFormat="true" ht="14.4" hidden="false" customHeight="false" outlineLevel="0" collapsed="false">
      <c r="A205" s="69" t="str">
        <f aca="false">IF(YEAR(E205)&lt;=2004,"2","1")</f>
        <v>2</v>
      </c>
      <c r="B205" s="113"/>
      <c r="C205" s="106"/>
      <c r="D205" s="106"/>
      <c r="E205" s="114"/>
      <c r="F205" s="107"/>
      <c r="G205" s="108"/>
      <c r="H205" s="79" t="n">
        <f aca="false">IF(AND(A205&lt;="1"),1,IF(AND(A204&lt;="2"),0,))</f>
        <v>0</v>
      </c>
      <c r="I205" s="79" t="n">
        <f aca="false">IF(AND(A205&lt;="1"),0,IF(AND(A205&lt;="2"),1,))</f>
        <v>1</v>
      </c>
      <c r="J205" s="79" t="n">
        <f aca="false">IF(YEAR(G205)&gt;=2019,"1",)</f>
        <v>0</v>
      </c>
      <c r="K205" s="79" t="n">
        <v>188</v>
      </c>
      <c r="L205" s="115"/>
      <c r="M205" s="106"/>
      <c r="N205" s="110"/>
      <c r="O205" s="109"/>
      <c r="P205" s="107"/>
      <c r="Q205" s="110"/>
      <c r="R205" s="110"/>
      <c r="S205" s="110"/>
      <c r="T205" s="110"/>
      <c r="U205" s="110"/>
      <c r="V205" s="111"/>
      <c r="W205" s="89"/>
      <c r="X205" s="118"/>
    </row>
    <row r="206" s="119" customFormat="true" ht="14.4" hidden="false" customHeight="false" outlineLevel="0" collapsed="false">
      <c r="A206" s="69" t="str">
        <f aca="false">IF(YEAR(E206)&lt;=2004,"2","1")</f>
        <v>2</v>
      </c>
      <c r="B206" s="113"/>
      <c r="C206" s="106"/>
      <c r="D206" s="106"/>
      <c r="E206" s="114"/>
      <c r="F206" s="107"/>
      <c r="G206" s="108"/>
      <c r="H206" s="79" t="n">
        <f aca="false">IF(AND(A206&lt;="1"),1,IF(AND(A205&lt;="2"),0,))</f>
        <v>0</v>
      </c>
      <c r="I206" s="79" t="n">
        <f aca="false">IF(AND(A206&lt;="1"),0,IF(AND(A206&lt;="2"),1,))</f>
        <v>1</v>
      </c>
      <c r="J206" s="79" t="n">
        <f aca="false">IF(YEAR(G206)&gt;=2019,"1",)</f>
        <v>0</v>
      </c>
      <c r="K206" s="79" t="n">
        <v>189</v>
      </c>
      <c r="L206" s="115"/>
      <c r="M206" s="106"/>
      <c r="N206" s="110"/>
      <c r="O206" s="109"/>
      <c r="P206" s="107"/>
      <c r="Q206" s="110"/>
      <c r="R206" s="110"/>
      <c r="S206" s="110"/>
      <c r="T206" s="110"/>
      <c r="U206" s="110"/>
      <c r="V206" s="111"/>
      <c r="W206" s="89"/>
      <c r="X206" s="118"/>
    </row>
    <row r="207" s="119" customFormat="true" ht="14.4" hidden="false" customHeight="false" outlineLevel="0" collapsed="false">
      <c r="A207" s="69" t="str">
        <f aca="false">IF(YEAR(E207)&lt;=2004,"2","1")</f>
        <v>2</v>
      </c>
      <c r="B207" s="113"/>
      <c r="C207" s="106"/>
      <c r="D207" s="106"/>
      <c r="E207" s="114"/>
      <c r="F207" s="107"/>
      <c r="G207" s="108"/>
      <c r="H207" s="79" t="n">
        <f aca="false">IF(AND(A207&lt;="1"),1,IF(AND(A206&lt;="2"),0,))</f>
        <v>0</v>
      </c>
      <c r="I207" s="79" t="n">
        <f aca="false">IF(AND(A207&lt;="1"),0,IF(AND(A207&lt;="2"),1,))</f>
        <v>1</v>
      </c>
      <c r="J207" s="79" t="n">
        <f aca="false">IF(YEAR(G207)&gt;=2019,"1",)</f>
        <v>0</v>
      </c>
      <c r="K207" s="79" t="n">
        <v>190</v>
      </c>
      <c r="L207" s="115"/>
      <c r="M207" s="106"/>
      <c r="N207" s="110"/>
      <c r="O207" s="109"/>
      <c r="P207" s="107"/>
      <c r="Q207" s="110"/>
      <c r="R207" s="110"/>
      <c r="S207" s="110"/>
      <c r="T207" s="110"/>
      <c r="U207" s="110"/>
      <c r="V207" s="111"/>
      <c r="W207" s="89"/>
      <c r="X207" s="118"/>
    </row>
    <row r="208" s="119" customFormat="true" ht="14.4" hidden="false" customHeight="false" outlineLevel="0" collapsed="false">
      <c r="A208" s="69" t="str">
        <f aca="false">IF(YEAR(E208)&lt;=2004,"2","1")</f>
        <v>2</v>
      </c>
      <c r="B208" s="113"/>
      <c r="C208" s="106"/>
      <c r="D208" s="106"/>
      <c r="E208" s="114"/>
      <c r="F208" s="107"/>
      <c r="G208" s="108"/>
      <c r="H208" s="79" t="n">
        <f aca="false">IF(AND(A208&lt;="1"),1,IF(AND(A207&lt;="2"),0,))</f>
        <v>0</v>
      </c>
      <c r="I208" s="79" t="n">
        <f aca="false">IF(AND(A208&lt;="1"),0,IF(AND(A208&lt;="2"),1,))</f>
        <v>1</v>
      </c>
      <c r="J208" s="79" t="n">
        <f aca="false">IF(YEAR(G208)&gt;=2019,"1",)</f>
        <v>0</v>
      </c>
      <c r="K208" s="79" t="n">
        <v>191</v>
      </c>
      <c r="L208" s="115"/>
      <c r="M208" s="106"/>
      <c r="N208" s="110"/>
      <c r="O208" s="109"/>
      <c r="P208" s="107"/>
      <c r="Q208" s="110"/>
      <c r="R208" s="110"/>
      <c r="S208" s="110"/>
      <c r="T208" s="110"/>
      <c r="U208" s="110"/>
      <c r="V208" s="111"/>
      <c r="W208" s="89"/>
      <c r="X208" s="118"/>
    </row>
    <row r="209" s="119" customFormat="true" ht="14.4" hidden="false" customHeight="false" outlineLevel="0" collapsed="false">
      <c r="A209" s="69" t="str">
        <f aca="false">IF(YEAR(E209)&lt;=2004,"2","1")</f>
        <v>2</v>
      </c>
      <c r="B209" s="113"/>
      <c r="C209" s="106"/>
      <c r="D209" s="106"/>
      <c r="E209" s="114"/>
      <c r="F209" s="107"/>
      <c r="G209" s="108"/>
      <c r="H209" s="79" t="n">
        <f aca="false">IF(AND(A209&lt;="1"),1,IF(AND(A208&lt;="2"),0,))</f>
        <v>0</v>
      </c>
      <c r="I209" s="79" t="n">
        <f aca="false">IF(AND(A209&lt;="1"),0,IF(AND(A209&lt;="2"),1,))</f>
        <v>1</v>
      </c>
      <c r="J209" s="79" t="n">
        <f aca="false">IF(YEAR(G209)&gt;=2019,"1",)</f>
        <v>0</v>
      </c>
      <c r="K209" s="79" t="n">
        <v>192</v>
      </c>
      <c r="L209" s="115"/>
      <c r="M209" s="106"/>
      <c r="N209" s="110"/>
      <c r="O209" s="109"/>
      <c r="P209" s="107"/>
      <c r="Q209" s="110"/>
      <c r="R209" s="110"/>
      <c r="S209" s="110"/>
      <c r="T209" s="110"/>
      <c r="U209" s="110"/>
      <c r="V209" s="111"/>
      <c r="W209" s="89"/>
      <c r="X209" s="118"/>
    </row>
    <row r="210" s="119" customFormat="true" ht="15" hidden="false" customHeight="false" outlineLevel="0" collapsed="false">
      <c r="A210" s="69" t="str">
        <f aca="false">IF(YEAR(E210)&lt;=2004,"2","1")</f>
        <v>2</v>
      </c>
      <c r="B210" s="120"/>
      <c r="C210" s="121"/>
      <c r="D210" s="121"/>
      <c r="E210" s="122"/>
      <c r="F210" s="123"/>
      <c r="G210" s="124"/>
      <c r="H210" s="125" t="n">
        <f aca="false">IF(AND(A210&lt;="1"),1,IF(AND(A209&lt;="2"),0,))</f>
        <v>0</v>
      </c>
      <c r="I210" s="125" t="n">
        <f aca="false">IF(AND(A210&lt;="1"),0,IF(AND(A210&lt;="2"),1,))</f>
        <v>1</v>
      </c>
      <c r="J210" s="125" t="n">
        <f aca="false">IF(YEAR(G210)&gt;=2019,"1",)</f>
        <v>0</v>
      </c>
      <c r="K210" s="125" t="n">
        <v>193</v>
      </c>
      <c r="L210" s="126"/>
      <c r="M210" s="121"/>
      <c r="N210" s="127"/>
      <c r="O210" s="128"/>
      <c r="P210" s="123"/>
      <c r="Q210" s="127"/>
      <c r="R210" s="127"/>
      <c r="S210" s="127"/>
      <c r="T210" s="127"/>
      <c r="U210" s="127"/>
      <c r="V210" s="129"/>
      <c r="W210" s="130"/>
      <c r="X210" s="118"/>
    </row>
    <row r="211" s="119" customFormat="true" ht="16.2" hidden="false" customHeight="false" outlineLevel="0" collapsed="false">
      <c r="B211" s="131"/>
      <c r="C211" s="132"/>
      <c r="D211" s="133" t="n">
        <f aca="false">COUNTIF(D18:D210,"&lt;&gt;")</f>
        <v>37</v>
      </c>
      <c r="E211" s="134"/>
      <c r="F211" s="131"/>
      <c r="G211" s="132"/>
      <c r="H211" s="135" t="e">
        <f aca="false">SUM(H18:H210)</f>
        <v>#VALUE!</v>
      </c>
      <c r="I211" s="135" t="e">
        <f aca="false">SUM(I18:I210)</f>
        <v>#VALUE!</v>
      </c>
      <c r="J211" s="136" t="n">
        <f aca="false">COUNTIF(J18:J210,1)</f>
        <v>7</v>
      </c>
      <c r="K211" s="133"/>
      <c r="L211" s="134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</row>
    <row r="212" s="119" customFormat="true" ht="14.4" hidden="false" customHeight="false" outlineLevel="0" collapsed="false">
      <c r="D212" s="137"/>
      <c r="H212" s="137"/>
      <c r="I212" s="137"/>
      <c r="J212" s="137"/>
      <c r="K212" s="137"/>
    </row>
    <row r="213" s="119" customFormat="true" ht="14.4" hidden="false" customHeight="false" outlineLevel="0" collapsed="false"/>
    <row r="214" s="119" customFormat="true" ht="14.4" hidden="false" customHeight="false" outlineLevel="0" collapsed="false">
      <c r="J214" s="119" t="n">
        <f aca="false">COUNTIF(J18:J210,1)-192</f>
        <v>-185</v>
      </c>
    </row>
  </sheetData>
  <sheetProtection sheet="true" objects="true" scenarios="true"/>
  <autoFilter ref="O17:O210"/>
  <mergeCells count="30">
    <mergeCell ref="A3:B3"/>
    <mergeCell ref="D3:E3"/>
    <mergeCell ref="G3:K3"/>
    <mergeCell ref="M3:N3"/>
    <mergeCell ref="A4:B4"/>
    <mergeCell ref="D4:E4"/>
    <mergeCell ref="G4:K4"/>
    <mergeCell ref="M4:N4"/>
    <mergeCell ref="A6:B10"/>
    <mergeCell ref="D6:F6"/>
    <mergeCell ref="G6:L6"/>
    <mergeCell ref="D7:F7"/>
    <mergeCell ref="D8:F8"/>
    <mergeCell ref="I8:J8"/>
    <mergeCell ref="L8:L9"/>
    <mergeCell ref="D9:F9"/>
    <mergeCell ref="I9:J9"/>
    <mergeCell ref="D10:F10"/>
    <mergeCell ref="H10:H12"/>
    <mergeCell ref="I10:I12"/>
    <mergeCell ref="L10:L11"/>
    <mergeCell ref="H13:K13"/>
    <mergeCell ref="A14:F14"/>
    <mergeCell ref="H14:H16"/>
    <mergeCell ref="I14:I16"/>
    <mergeCell ref="J14:J16"/>
    <mergeCell ref="K14:K16"/>
    <mergeCell ref="B16:G16"/>
    <mergeCell ref="O16:P16"/>
    <mergeCell ref="Q16:W16"/>
  </mergeCells>
  <dataValidations count="2">
    <dataValidation allowBlank="true" error="seul DAN" operator="between" showDropDown="false" showErrorMessage="true" showInputMessage="true" sqref="R5" type="whole">
      <formula1>1</formula1>
      <formula2>10</formula2>
    </dataValidation>
    <dataValidation allowBlank="true" error="seul numéro  DAN" operator="between" showDropDown="false" showErrorMessage="true" showInputMessage="true" sqref="O18:O210" type="whole">
      <formula1>1</formula1>
      <formula2>10</formula2>
    </dataValidation>
  </dataValidation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2014-12-11T09:20:40Z</dcterms:created>
  <dc:creator>jean-marie mangilli</dc:creator>
  <dc:description/>
  <dc:language>fr-FR</dc:language>
  <cp:lastModifiedBy>General Secretary WNF jean-marie mangilli</cp:lastModifiedBy>
  <cp:lastPrinted>2019-12-31T10:37:30Z</cp:lastPrinted>
  <dcterms:modified xsi:type="dcterms:W3CDTF">2019-12-31T12:52:39Z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